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ullanım" sheetId="1" state="visible" r:id="rId3"/>
    <sheet name="Ürünler" sheetId="2" state="visible" r:id="rId4"/>
    <sheet name="Aylık Başabaş" sheetId="3" state="visible" r:id="rId5"/>
  </sheets>
  <definedNames>
    <definedName function="false" hidden="true" localSheetId="1" name="_xlnm._FilterDatabase" vbProcedure="false">Ürünler!$A$1:$T$101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<sst xmlns="http://schemas.openxmlformats.org/spreadsheetml/2006/main" count="48" uniqueCount="47">
  <si>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 xml:space="preserve">Ürün Kârlılık Şablonu</t>
  </si>
  <si>
    <t xml:space="preserve">Stoksuz satış (dropshipping), pazaryeri ve kendi sitenizdeki ürünlerin iade dahil gerçek kârını hesaplar. Ücretsiz; kayıt gerektirmez.</t>
  </si>
  <si>
    <t xml:space="preserve">Nasıl kullanılır?</t>
  </si>
  <si>
    <t xml:space="preserve">1. 'Ürünler' sayfasında sarı sütunları doldurun. Beyaz sütunlar kendiliğinden hesaplanır; onlara dokunmayın.</t>
  </si>
  <si>
    <t xml:space="preserve">2. İlk iki satır örnektir (örnek tutarlar); üzerine yazın ya da silin.</t>
  </si>
  <si>
    <t xml:space="preserve">3. 'İade oranı' siparişlerin yüzde kaçının geri döndüğüdür.</t>
  </si>
  <si>
    <t xml:space="preserve">4. 'İadede ürün kaybı': iade gelen ürün tedarikçiye dönüyorsa %0, satılamıyor ya da size kalıyorsa %100, yarısı kurtuluyorsa %50 yazın.</t>
  </si>
  <si>
    <t xml:space="preserve">5. 'Maks. reklam' sipariş başına harcayabileceğiniz en yüksek reklam tutarıdır. 'Başabaş ROAS' reklam panelinde bunun altına düşmemeniz gereken değerdir.</t>
  </si>
  <si>
    <t xml:space="preserve">6. 'Aylık Başabaş' sayfasına sabit giderlerinizi yazın; kaç sipariş gerektiğini görün.</t>
  </si>
  <si>
    <t xml:space="preserve">Hesap varsayımları</t>
  </si>
  <si>
    <t xml:space="preserve">Tamamlanan sipariş kârı = Satış fiyatı − Ürün maliyeti − Komisyon − Kargo − İşlem bedeli − Reklam</t>
  </si>
  <si>
    <t xml:space="preserve">İade kaybı = Gidiş kargosu + Dönüş kargosu + İşlem bedeli + Reklam + (Ürün maliyeti × İadede ürün kaybı). Komisyonun iadede geri alındığı varsayılır; kendi sözleşmenizle kontrol edin.</t>
  </si>
  <si>
    <t xml:space="preserve">Beklenen kâr = (1 − İade oranı) × Tamamlanan sipariş kârı − İade oranı × İade kaybı</t>
  </si>
  <si>
    <t xml:space="preserve">Tüm tutarları aynı esasta girin. Bu şablon vergi hesabı yapmaz; muhasebe veya hukuk danışmanlığı yerine geçmez.</t>
  </si>
  <si>
    <t xml:space="preserve">Hazırlayan: Yusuf Bayrak — yusufbayrak.net/ucretsiz-araclar/trendyol-hepsiburada-kar-hesaplama/</t>
  </si>
  <si>
    <t xml:space="preserve">Ürün</t>
  </si>
  <si>
    <t xml:space="preserve">Kanal</t>
  </si>
  <si>
    <t xml:space="preserve">Satış fiyatı (TL)</t>
  </si>
  <si>
    <t xml:space="preserve">Ürün maliyeti (TL)</t>
  </si>
  <si>
    <t xml:space="preserve">Komisyon (%)</t>
  </si>
  <si>
    <t xml:space="preserve">Kargo (TL)</t>
  </si>
  <si>
    <t xml:space="preserve">İşlem bedeli (TL)</t>
  </si>
  <si>
    <t xml:space="preserve">Reklam / sipariş (TL)</t>
  </si>
  <si>
    <t xml:space="preserve">İade oranı (%)</t>
  </si>
  <si>
    <t xml:space="preserve">Dönüş kargosu (TL)</t>
  </si>
  <si>
    <t xml:space="preserve">İadede ürün kaybı (%)</t>
  </si>
  <si>
    <t xml:space="preserve">Komisyon (TL)</t>
  </si>
  <si>
    <t xml:space="preserve">Tamamlanan sipariş kârı (TL)</t>
  </si>
  <si>
    <t xml:space="preserve">Marj (%)</t>
  </si>
  <si>
    <t xml:space="preserve">İade kaybı (TL)</t>
  </si>
  <si>
    <t xml:space="preserve">Beklenen kâr (TL)</t>
  </si>
  <si>
    <t xml:space="preserve">Beklenen marj (%)</t>
  </si>
  <si>
    <t xml:space="preserve">Maks. reklam (TL)</t>
  </si>
  <si>
    <t xml:space="preserve">Başabaş ROAS</t>
  </si>
  <si>
    <t xml:space="preserve">Durum</t>
  </si>
  <si>
    <t xml:space="preserve">Örnek ürün (tedarikçi iade alıyor)</t>
  </si>
  <si>
    <t xml:space="preserve">Pazaryeri</t>
  </si>
  <si>
    <t xml:space="preserve">Örnek ürün (iade size kalıyor)</t>
  </si>
  <si>
    <t xml:space="preserve">Aylık başabaş</t>
  </si>
  <si>
    <t xml:space="preserve">Aylık sabit giderler (TL)</t>
  </si>
  <si>
    <t xml:space="preserve">Mağaza aboneliği, entegrasyon, muhasebe, yazılım. Örnek tutar; kendi tutarınızı yazın.</t>
  </si>
  <si>
    <t xml:space="preserve">Sipariş başı ortalama beklenen kâr (TL)</t>
  </si>
  <si>
    <t xml:space="preserve">'Ürünler' sayfasındaki ürünlerin basit ortalaması; satış payına göre ağırlıklı değildir.</t>
  </si>
  <si>
    <t xml:space="preserve">Başabaş için gereken aylık sipariş</t>
  </si>
  <si>
    <t xml:space="preserve">Sabit gider / beklenen kâr.</t>
  </si>
  <si>
    <t xml:space="preserve">'Riskli' eşiği (beklenen marj)</t>
  </si>
  <si>
    <t xml:space="preserve">Beklenen marj bu değerin altındaysa ürün 'Riskli' işaretlenir. Değiştirebilirsiniz.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</si>
</sst>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[RED]\-#,##0.00"/>
    <numFmt numFmtId="166" formatCode="0.0%"/>
    <numFmt numFmtId="167" formatCode="0.00"/>
    <numFmt numFmtId="168" formatCode="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  <fill>
      <patternFill patternType="solid">
        <fgColor rgb="FFFFF9C4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9C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BBF7D0"/>
          <bgColor rgb="FF000000"/>
        </patternFill>
      </fill>
    </dxf>
    <dxf>
      <fill>
        <patternFill patternType="solid">
          <fgColor rgb="FFFDE68A"/>
          <bgColor rgb="FF000000"/>
        </patternFill>
      </fill>
    </dxf>
    <dxf>
      <fill>
        <patternFill>
          <bgColor rgb="FFFECACA"/>
        </patternFill>
      </fill>
    </dxf>
    <dxf>
      <fill>
        <patternFill>
          <bgColor rgb="FFFDE68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yusufbayrak.net/ucretsiz-araclar/trendyol-hepsiburada-kar-hesaplama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0</v>
      </c>
    </row>
    <row r="2" customFormat="false" ht="23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23.85" hidden="false" customHeight="false" outlineLevel="0" collapsed="false">
      <c r="A8" s="2" t="s">
        <v>6</v>
      </c>
    </row>
    <row r="9" customFormat="false" ht="23.8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2" t="s">
        <v>10</v>
      </c>
    </row>
    <row r="14" customFormat="false" ht="23.8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4" t="s">
        <v>14</v>
      </c>
    </row>
  </sheetData>
  <hyperlinks>
    <hyperlink ref="A18" r:id="rId1" display="Hazırlayan: Yusuf Bayrak — yusufbayrak.net/ucretsiz-araclar/trendyol-hepsiburada-kar-hesaplama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0" min="2" style="0" width="13"/>
  </cols>
  <sheetData>
    <row r="1" customFormat="false" ht="48" hidden="false" customHeight="true" outlineLevel="0" collapsed="false">
      <c r="A1" s="5" t="s">
        <v>15</v>
      </c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32</v>
      </c>
      <c r="S1" s="5" t="s">
        <v>33</v>
      </c>
      <c r="T1" s="5" t="s">
        <v>34</v>
      </c>
    </row>
    <row r="2" customFormat="false" ht="15" hidden="false" customHeight="false" outlineLevel="0" collapsed="false">
      <c r="A2" s="6" t="s">
        <v>35</v>
      </c>
      <c r="B2" s="6" t="s">
        <v>36</v>
      </c>
      <c r="C2" s="7" t="n">
        <v>900</v>
      </c>
      <c r="D2" s="7" t="n">
        <v>450</v>
      </c>
      <c r="E2" s="8" t="n">
        <v>0.18</v>
      </c>
      <c r="F2" s="7" t="n">
        <v>85</v>
      </c>
      <c r="G2" s="7" t="n">
        <v>12</v>
      </c>
      <c r="H2" s="7" t="n">
        <v>90</v>
      </c>
      <c r="I2" s="8" t="n">
        <v>0.1</v>
      </c>
      <c r="J2" s="7" t="n">
        <v>85</v>
      </c>
      <c r="K2" s="8" t="n">
        <v>0</v>
      </c>
      <c r="L2" s="9" t="n">
        <f aca="false">IF($C2="","",C2*E2)</f>
        <v>162</v>
      </c>
      <c r="M2" s="9" t="n">
        <f aca="false">IF($C2="","",C2-D2-L2-F2-G2-H2)</f>
        <v>101</v>
      </c>
      <c r="N2" s="10" t="n">
        <f aca="false">IF($C2="","",IF(C2=0,0,M2/C2))</f>
        <v>0.112222222222222</v>
      </c>
      <c r="O2" s="9" t="n">
        <f aca="false">IF($C2="","",F2+J2+G2+H2+D2*K2)</f>
        <v>272</v>
      </c>
      <c r="P2" s="9" t="n">
        <f aca="false">IF($C2="","",(1-I2)*M2-I2*O2)</f>
        <v>63.7</v>
      </c>
      <c r="Q2" s="10" t="n">
        <f aca="false">IF($C2="","",IF(C2=0,0,P2/C2))</f>
        <v>0.0707777777777778</v>
      </c>
      <c r="R2" s="9" t="n">
        <f aca="false">IF($C2="","",(1-I2)*(C2-D2-L2-F2-G2)-I2*(F2+J2+G2+D2*K2))</f>
        <v>153.7</v>
      </c>
      <c r="S2" s="11" t="n">
        <f aca="false">IF($C2="","",IF(R2&gt;0,C2/R2,"Reklam yok"))</f>
        <v>5.85556278464541</v>
      </c>
      <c r="T2" s="12" t="str">
        <f aca="false">IF($C2="","",IF(P2&lt;0,"Zarar",IF(Q2&lt;'Aylık Başabaş'!$B$7,"Riskli","Kârlı")))</f>
        <v>Kârlı</v>
      </c>
    </row>
    <row r="3" customFormat="false" ht="15" hidden="false" customHeight="false" outlineLevel="0" collapsed="false">
      <c r="A3" s="6" t="s">
        <v>37</v>
      </c>
      <c r="B3" s="6" t="s">
        <v>36</v>
      </c>
      <c r="C3" s="7" t="n">
        <v>900</v>
      </c>
      <c r="D3" s="7" t="n">
        <v>450</v>
      </c>
      <c r="E3" s="8" t="n">
        <v>0.18</v>
      </c>
      <c r="F3" s="7" t="n">
        <v>85</v>
      </c>
      <c r="G3" s="7" t="n">
        <v>12</v>
      </c>
      <c r="H3" s="7" t="n">
        <v>90</v>
      </c>
      <c r="I3" s="8" t="n">
        <v>0.1</v>
      </c>
      <c r="J3" s="7" t="n">
        <v>85</v>
      </c>
      <c r="K3" s="8" t="n">
        <v>1</v>
      </c>
      <c r="L3" s="9" t="n">
        <f aca="false">IF($C3="","",C3*E3)</f>
        <v>162</v>
      </c>
      <c r="M3" s="9" t="n">
        <f aca="false">IF($C3="","",C3-D3-L3-F3-G3-H3)</f>
        <v>101</v>
      </c>
      <c r="N3" s="10" t="n">
        <f aca="false">IF($C3="","",IF(C3=0,0,M3/C3))</f>
        <v>0.112222222222222</v>
      </c>
      <c r="O3" s="9" t="n">
        <f aca="false">IF($C3="","",F3+J3+G3+H3+D3*K3)</f>
        <v>722</v>
      </c>
      <c r="P3" s="9" t="n">
        <f aca="false">IF($C3="","",(1-I3)*M3-I3*O3)</f>
        <v>18.7</v>
      </c>
      <c r="Q3" s="10" t="n">
        <f aca="false">IF($C3="","",IF(C3=0,0,P3/C3))</f>
        <v>0.0207777777777778</v>
      </c>
      <c r="R3" s="9" t="n">
        <f aca="false">IF($C3="","",(1-I3)*(C3-D3-L3-F3-G3)-I3*(F3+J3+G3+D3*K3))</f>
        <v>108.7</v>
      </c>
      <c r="S3" s="11" t="n">
        <f aca="false">IF($C3="","",IF(R3&gt;0,C3/R3,"Reklam yok"))</f>
        <v>8.27966881324747</v>
      </c>
      <c r="T3" s="12" t="str">
        <f aca="false">IF($C3="","",IF(P3&lt;0,"Zarar",IF(Q3&lt;'Aylık Başabaş'!$B$7,"Riskli","Kârlı")))</f>
        <v>Riskli</v>
      </c>
    </row>
    <row r="4" customFormat="false" ht="15" hidden="false" customHeight="false" outlineLevel="0" collapsed="false">
      <c r="A4" s="6"/>
      <c r="B4" s="6"/>
      <c r="C4" s="7"/>
      <c r="D4" s="7"/>
      <c r="E4" s="8"/>
      <c r="F4" s="7"/>
      <c r="G4" s="7"/>
      <c r="H4" s="7"/>
      <c r="I4" s="8"/>
      <c r="J4" s="7"/>
      <c r="K4" s="8"/>
      <c r="L4" s="9" t="str">
        <f aca="false">IF($C4="","",C4*E4)</f>
        <v/>
      </c>
      <c r="M4" s="9" t="str">
        <f aca="false">IF($C4="","",C4-D4-L4-F4-G4-H4)</f>
        <v/>
      </c>
      <c r="N4" s="10" t="str">
        <f aca="false">IF($C4="","",IF(C4=0,0,M4/C4))</f>
        <v/>
      </c>
      <c r="O4" s="9" t="str">
        <f aca="false">IF($C4="","",F4+J4+G4+H4+D4*K4)</f>
        <v/>
      </c>
      <c r="P4" s="9" t="str">
        <f aca="false">IF($C4="","",(1-I4)*M4-I4*O4)</f>
        <v/>
      </c>
      <c r="Q4" s="10" t="str">
        <f aca="false">IF($C4="","",IF(C4=0,0,P4/C4))</f>
        <v/>
      </c>
      <c r="R4" s="9" t="str">
        <f aca="false">IF($C4="","",(1-I4)*(C4-D4-L4-F4-G4)-I4*(F4+J4+G4+D4*K4))</f>
        <v/>
      </c>
      <c r="S4" s="11" t="str">
        <f aca="false">IF($C4="","",IF(R4&gt;0,C4/R4,"Reklam yok"))</f>
        <v/>
      </c>
      <c r="T4" s="12" t="str">
        <f aca="false">IF($C4="","",IF(P4&lt;0,"Zarar",IF(Q4&lt;'Aylık Başabaş'!$B$7,"Riskli","Kârlı")))</f>
        <v/>
      </c>
    </row>
    <row r="5" customFormat="false" ht="15" hidden="false" customHeight="false" outlineLevel="0" collapsed="false">
      <c r="A5" s="6"/>
      <c r="B5" s="6"/>
      <c r="C5" s="7"/>
      <c r="D5" s="7"/>
      <c r="E5" s="8"/>
      <c r="F5" s="7"/>
      <c r="G5" s="7"/>
      <c r="H5" s="7"/>
      <c r="I5" s="8"/>
      <c r="J5" s="7"/>
      <c r="K5" s="8"/>
      <c r="L5" s="9" t="str">
        <f aca="false">IF($C5="","",C5*E5)</f>
        <v/>
      </c>
      <c r="M5" s="9" t="str">
        <f aca="false">IF($C5="","",C5-D5-L5-F5-G5-H5)</f>
        <v/>
      </c>
      <c r="N5" s="10" t="str">
        <f aca="false">IF($C5="","",IF(C5=0,0,M5/C5))</f>
        <v/>
      </c>
      <c r="O5" s="9" t="str">
        <f aca="false">IF($C5="","",F5+J5+G5+H5+D5*K5)</f>
        <v/>
      </c>
      <c r="P5" s="9" t="str">
        <f aca="false">IF($C5="","",(1-I5)*M5-I5*O5)</f>
        <v/>
      </c>
      <c r="Q5" s="10" t="str">
        <f aca="false">IF($C5="","",IF(C5=0,0,P5/C5))</f>
        <v/>
      </c>
      <c r="R5" s="9" t="str">
        <f aca="false">IF($C5="","",(1-I5)*(C5-D5-L5-F5-G5)-I5*(F5+J5+G5+D5*K5))</f>
        <v/>
      </c>
      <c r="S5" s="11" t="str">
        <f aca="false">IF($C5="","",IF(R5&gt;0,C5/R5,"Reklam yok"))</f>
        <v/>
      </c>
      <c r="T5" s="12" t="str">
        <f aca="false">IF($C5="","",IF(P5&lt;0,"Zarar",IF(Q5&lt;'Aylık Başabaş'!$B$7,"Riskli","Kârlı")))</f>
        <v/>
      </c>
    </row>
    <row r="6" customFormat="false" ht="15" hidden="false" customHeight="false" outlineLevel="0" collapsed="false">
      <c r="A6" s="6"/>
      <c r="B6" s="6"/>
      <c r="C6" s="7"/>
      <c r="D6" s="7"/>
      <c r="E6" s="8"/>
      <c r="F6" s="7"/>
      <c r="G6" s="7"/>
      <c r="H6" s="7"/>
      <c r="I6" s="8"/>
      <c r="J6" s="7"/>
      <c r="K6" s="8"/>
      <c r="L6" s="9" t="str">
        <f aca="false">IF($C6="","",C6*E6)</f>
        <v/>
      </c>
      <c r="M6" s="9" t="str">
        <f aca="false">IF($C6="","",C6-D6-L6-F6-G6-H6)</f>
        <v/>
      </c>
      <c r="N6" s="10" t="str">
        <f aca="false">IF($C6="","",IF(C6=0,0,M6/C6))</f>
        <v/>
      </c>
      <c r="O6" s="9" t="str">
        <f aca="false">IF($C6="","",F6+J6+G6+H6+D6*K6)</f>
        <v/>
      </c>
      <c r="P6" s="9" t="str">
        <f aca="false">IF($C6="","",(1-I6)*M6-I6*O6)</f>
        <v/>
      </c>
      <c r="Q6" s="10" t="str">
        <f aca="false">IF($C6="","",IF(C6=0,0,P6/C6))</f>
        <v/>
      </c>
      <c r="R6" s="9" t="str">
        <f aca="false">IF($C6="","",(1-I6)*(C6-D6-L6-F6-G6)-I6*(F6+J6+G6+D6*K6))</f>
        <v/>
      </c>
      <c r="S6" s="11" t="str">
        <f aca="false">IF($C6="","",IF(R6&gt;0,C6/R6,"Reklam yok"))</f>
        <v/>
      </c>
      <c r="T6" s="12" t="str">
        <f aca="false">IF($C6="","",IF(P6&lt;0,"Zarar",IF(Q6&lt;'Aylık Başabaş'!$B$7,"Riskli","Kârlı")))</f>
        <v/>
      </c>
    </row>
    <row r="7" customFormat="false" ht="15" hidden="false" customHeight="false" outlineLevel="0" collapsed="false">
      <c r="A7" s="6"/>
      <c r="B7" s="6"/>
      <c r="C7" s="7"/>
      <c r="D7" s="7"/>
      <c r="E7" s="8"/>
      <c r="F7" s="7"/>
      <c r="G7" s="7"/>
      <c r="H7" s="7"/>
      <c r="I7" s="8"/>
      <c r="J7" s="7"/>
      <c r="K7" s="8"/>
      <c r="L7" s="9" t="str">
        <f aca="false">IF($C7="","",C7*E7)</f>
        <v/>
      </c>
      <c r="M7" s="9" t="str">
        <f aca="false">IF($C7="","",C7-D7-L7-F7-G7-H7)</f>
        <v/>
      </c>
      <c r="N7" s="10" t="str">
        <f aca="false">IF($C7="","",IF(C7=0,0,M7/C7))</f>
        <v/>
      </c>
      <c r="O7" s="9" t="str">
        <f aca="false">IF($C7="","",F7+J7+G7+H7+D7*K7)</f>
        <v/>
      </c>
      <c r="P7" s="9" t="str">
        <f aca="false">IF($C7="","",(1-I7)*M7-I7*O7)</f>
        <v/>
      </c>
      <c r="Q7" s="10" t="str">
        <f aca="false">IF($C7="","",IF(C7=0,0,P7/C7))</f>
        <v/>
      </c>
      <c r="R7" s="9" t="str">
        <f aca="false">IF($C7="","",(1-I7)*(C7-D7-L7-F7-G7)-I7*(F7+J7+G7+D7*K7))</f>
        <v/>
      </c>
      <c r="S7" s="11" t="str">
        <f aca="false">IF($C7="","",IF(R7&gt;0,C7/R7,"Reklam yok"))</f>
        <v/>
      </c>
      <c r="T7" s="12" t="str">
        <f aca="false">IF($C7="","",IF(P7&lt;0,"Zarar",IF(Q7&lt;'Aylık Başabaş'!$B$7,"Riskli","Kârlı")))</f>
        <v/>
      </c>
    </row>
    <row r="8" customFormat="false" ht="15" hidden="false" customHeight="false" outlineLevel="0" collapsed="false">
      <c r="A8" s="6"/>
      <c r="B8" s="6"/>
      <c r="C8" s="7"/>
      <c r="D8" s="7"/>
      <c r="E8" s="8"/>
      <c r="F8" s="7"/>
      <c r="G8" s="7"/>
      <c r="H8" s="7"/>
      <c r="I8" s="8"/>
      <c r="J8" s="7"/>
      <c r="K8" s="8"/>
      <c r="L8" s="9" t="str">
        <f aca="false">IF($C8="","",C8*E8)</f>
        <v/>
      </c>
      <c r="M8" s="9" t="str">
        <f aca="false">IF($C8="","",C8-D8-L8-F8-G8-H8)</f>
        <v/>
      </c>
      <c r="N8" s="10" t="str">
        <f aca="false">IF($C8="","",IF(C8=0,0,M8/C8))</f>
        <v/>
      </c>
      <c r="O8" s="9" t="str">
        <f aca="false">IF($C8="","",F8+J8+G8+H8+D8*K8)</f>
        <v/>
      </c>
      <c r="P8" s="9" t="str">
        <f aca="false">IF($C8="","",(1-I8)*M8-I8*O8)</f>
        <v/>
      </c>
      <c r="Q8" s="10" t="str">
        <f aca="false">IF($C8="","",IF(C8=0,0,P8/C8))</f>
        <v/>
      </c>
      <c r="R8" s="9" t="str">
        <f aca="false">IF($C8="","",(1-I8)*(C8-D8-L8-F8-G8)-I8*(F8+J8+G8+D8*K8))</f>
        <v/>
      </c>
      <c r="S8" s="11" t="str">
        <f aca="false">IF($C8="","",IF(R8&gt;0,C8/R8,"Reklam yok"))</f>
        <v/>
      </c>
      <c r="T8" s="12" t="str">
        <f aca="false">IF($C8="","",IF(P8&lt;0,"Zarar",IF(Q8&lt;'Aylık Başabaş'!$B$7,"Riskli","Kârlı")))</f>
        <v/>
      </c>
    </row>
    <row r="9" customFormat="false" ht="15" hidden="false" customHeight="false" outlineLevel="0" collapsed="false">
      <c r="A9" s="6"/>
      <c r="B9" s="6"/>
      <c r="C9" s="7"/>
      <c r="D9" s="7"/>
      <c r="E9" s="8"/>
      <c r="F9" s="7"/>
      <c r="G9" s="7"/>
      <c r="H9" s="7"/>
      <c r="I9" s="8"/>
      <c r="J9" s="7"/>
      <c r="K9" s="8"/>
      <c r="L9" s="9" t="str">
        <f aca="false">IF($C9="","",C9*E9)</f>
        <v/>
      </c>
      <c r="M9" s="9" t="str">
        <f aca="false">IF($C9="","",C9-D9-L9-F9-G9-H9)</f>
        <v/>
      </c>
      <c r="N9" s="10" t="str">
        <f aca="false">IF($C9="","",IF(C9=0,0,M9/C9))</f>
        <v/>
      </c>
      <c r="O9" s="9" t="str">
        <f aca="false">IF($C9="","",F9+J9+G9+H9+D9*K9)</f>
        <v/>
      </c>
      <c r="P9" s="9" t="str">
        <f aca="false">IF($C9="","",(1-I9)*M9-I9*O9)</f>
        <v/>
      </c>
      <c r="Q9" s="10" t="str">
        <f aca="false">IF($C9="","",IF(C9=0,0,P9/C9))</f>
        <v/>
      </c>
      <c r="R9" s="9" t="str">
        <f aca="false">IF($C9="","",(1-I9)*(C9-D9-L9-F9-G9)-I9*(F9+J9+G9+D9*K9))</f>
        <v/>
      </c>
      <c r="S9" s="11" t="str">
        <f aca="false">IF($C9="","",IF(R9&gt;0,C9/R9,"Reklam yok"))</f>
        <v/>
      </c>
      <c r="T9" s="12" t="str">
        <f aca="false">IF($C9="","",IF(P9&lt;0,"Zarar",IF(Q9&lt;'Aylık Başabaş'!$B$7,"Riskli","Kârlı")))</f>
        <v/>
      </c>
    </row>
    <row r="10" customFormat="false" ht="15" hidden="false" customHeight="false" outlineLevel="0" collapsed="false">
      <c r="A10" s="6"/>
      <c r="B10" s="6"/>
      <c r="C10" s="7"/>
      <c r="D10" s="7"/>
      <c r="E10" s="8"/>
      <c r="F10" s="7"/>
      <c r="G10" s="7"/>
      <c r="H10" s="7"/>
      <c r="I10" s="8"/>
      <c r="J10" s="7"/>
      <c r="K10" s="8"/>
      <c r="L10" s="9" t="str">
        <f aca="false">IF($C10="","",C10*E10)</f>
        <v/>
      </c>
      <c r="M10" s="9" t="str">
        <f aca="false">IF($C10="","",C10-D10-L10-F10-G10-H10)</f>
        <v/>
      </c>
      <c r="N10" s="10" t="str">
        <f aca="false">IF($C10="","",IF(C10=0,0,M10/C10))</f>
        <v/>
      </c>
      <c r="O10" s="9" t="str">
        <f aca="false">IF($C10="","",F10+J10+G10+H10+D10*K10)</f>
        <v/>
      </c>
      <c r="P10" s="9" t="str">
        <f aca="false">IF($C10="","",(1-I10)*M10-I10*O10)</f>
        <v/>
      </c>
      <c r="Q10" s="10" t="str">
        <f aca="false">IF($C10="","",IF(C10=0,0,P10/C10))</f>
        <v/>
      </c>
      <c r="R10" s="9" t="str">
        <f aca="false">IF($C10="","",(1-I10)*(C10-D10-L10-F10-G10)-I10*(F10+J10+G10+D10*K10))</f>
        <v/>
      </c>
      <c r="S10" s="11" t="str">
        <f aca="false">IF($C10="","",IF(R10&gt;0,C10/R10,"Reklam yok"))</f>
        <v/>
      </c>
      <c r="T10" s="12" t="str">
        <f aca="false">IF($C10="","",IF(P10&lt;0,"Zarar",IF(Q10&lt;'Aylık Başabaş'!$B$7,"Riskli","Kârlı")))</f>
        <v/>
      </c>
    </row>
    <row r="11" customFormat="false" ht="15" hidden="false" customHeight="false" outlineLevel="0" collapsed="false">
      <c r="A11" s="6"/>
      <c r="B11" s="6"/>
      <c r="C11" s="7"/>
      <c r="D11" s="7"/>
      <c r="E11" s="8"/>
      <c r="F11" s="7"/>
      <c r="G11" s="7"/>
      <c r="H11" s="7"/>
      <c r="I11" s="8"/>
      <c r="J11" s="7"/>
      <c r="K11" s="8"/>
      <c r="L11" s="9" t="str">
        <f aca="false">IF($C11="","",C11*E11)</f>
        <v/>
      </c>
      <c r="M11" s="9" t="str">
        <f aca="false">IF($C11="","",C11-D11-L11-F11-G11-H11)</f>
        <v/>
      </c>
      <c r="N11" s="10" t="str">
        <f aca="false">IF($C11="","",IF(C11=0,0,M11/C11))</f>
        <v/>
      </c>
      <c r="O11" s="9" t="str">
        <f aca="false">IF($C11="","",F11+J11+G11+H11+D11*K11)</f>
        <v/>
      </c>
      <c r="P11" s="9" t="str">
        <f aca="false">IF($C11="","",(1-I11)*M11-I11*O11)</f>
        <v/>
      </c>
      <c r="Q11" s="10" t="str">
        <f aca="false">IF($C11="","",IF(C11=0,0,P11/C11))</f>
        <v/>
      </c>
      <c r="R11" s="9" t="str">
        <f aca="false">IF($C11="","",(1-I11)*(C11-D11-L11-F11-G11)-I11*(F11+J11+G11+D11*K11))</f>
        <v/>
      </c>
      <c r="S11" s="11" t="str">
        <f aca="false">IF($C11="","",IF(R11&gt;0,C11/R11,"Reklam yok"))</f>
        <v/>
      </c>
      <c r="T11" s="12" t="str">
        <f aca="false">IF($C11="","",IF(P11&lt;0,"Zarar",IF(Q11&lt;'Aylık Başabaş'!$B$7,"Riskli","Kârlı")))</f>
        <v/>
      </c>
    </row>
    <row r="12" customFormat="false" ht="15" hidden="false" customHeight="false" outlineLevel="0" collapsed="false">
      <c r="A12" s="6"/>
      <c r="B12" s="6"/>
      <c r="C12" s="7"/>
      <c r="D12" s="7"/>
      <c r="E12" s="8"/>
      <c r="F12" s="7"/>
      <c r="G12" s="7"/>
      <c r="H12" s="7"/>
      <c r="I12" s="8"/>
      <c r="J12" s="7"/>
      <c r="K12" s="8"/>
      <c r="L12" s="9" t="str">
        <f aca="false">IF($C12="","",C12*E12)</f>
        <v/>
      </c>
      <c r="M12" s="9" t="str">
        <f aca="false">IF($C12="","",C12-D12-L12-F12-G12-H12)</f>
        <v/>
      </c>
      <c r="N12" s="10" t="str">
        <f aca="false">IF($C12="","",IF(C12=0,0,M12/C12))</f>
        <v/>
      </c>
      <c r="O12" s="9" t="str">
        <f aca="false">IF($C12="","",F12+J12+G12+H12+D12*K12)</f>
        <v/>
      </c>
      <c r="P12" s="9" t="str">
        <f aca="false">IF($C12="","",(1-I12)*M12-I12*O12)</f>
        <v/>
      </c>
      <c r="Q12" s="10" t="str">
        <f aca="false">IF($C12="","",IF(C12=0,0,P12/C12))</f>
        <v/>
      </c>
      <c r="R12" s="9" t="str">
        <f aca="false">IF($C12="","",(1-I12)*(C12-D12-L12-F12-G12)-I12*(F12+J12+G12+D12*K12))</f>
        <v/>
      </c>
      <c r="S12" s="11" t="str">
        <f aca="false">IF($C12="","",IF(R12&gt;0,C12/R12,"Reklam yok"))</f>
        <v/>
      </c>
      <c r="T12" s="12" t="str">
        <f aca="false">IF($C12="","",IF(P12&lt;0,"Zarar",IF(Q12&lt;'Aylık Başabaş'!$B$7,"Riskli","Kârlı")))</f>
        <v/>
      </c>
    </row>
    <row r="13" customFormat="false" ht="15" hidden="false" customHeight="false" outlineLevel="0" collapsed="false">
      <c r="A13" s="6"/>
      <c r="B13" s="6"/>
      <c r="C13" s="7"/>
      <c r="D13" s="7"/>
      <c r="E13" s="8"/>
      <c r="F13" s="7"/>
      <c r="G13" s="7"/>
      <c r="H13" s="7"/>
      <c r="I13" s="8"/>
      <c r="J13" s="7"/>
      <c r="K13" s="8"/>
      <c r="L13" s="9" t="str">
        <f aca="false">IF($C13="","",C13*E13)</f>
        <v/>
      </c>
      <c r="M13" s="9" t="str">
        <f aca="false">IF($C13="","",C13-D13-L13-F13-G13-H13)</f>
        <v/>
      </c>
      <c r="N13" s="10" t="str">
        <f aca="false">IF($C13="","",IF(C13=0,0,M13/C13))</f>
        <v/>
      </c>
      <c r="O13" s="9" t="str">
        <f aca="false">IF($C13="","",F13+J13+G13+H13+D13*K13)</f>
        <v/>
      </c>
      <c r="P13" s="9" t="str">
        <f aca="false">IF($C13="","",(1-I13)*M13-I13*O13)</f>
        <v/>
      </c>
      <c r="Q13" s="10" t="str">
        <f aca="false">IF($C13="","",IF(C13=0,0,P13/C13))</f>
        <v/>
      </c>
      <c r="R13" s="9" t="str">
        <f aca="false">IF($C13="","",(1-I13)*(C13-D13-L13-F13-G13)-I13*(F13+J13+G13+D13*K13))</f>
        <v/>
      </c>
      <c r="S13" s="11" t="str">
        <f aca="false">IF($C13="","",IF(R13&gt;0,C13/R13,"Reklam yok"))</f>
        <v/>
      </c>
      <c r="T13" s="12" t="str">
        <f aca="false">IF($C13="","",IF(P13&lt;0,"Zarar",IF(Q13&lt;'Aylık Başabaş'!$B$7,"Riskli","Kârlı")))</f>
        <v/>
      </c>
    </row>
    <row r="14" customFormat="false" ht="15" hidden="false" customHeight="false" outlineLevel="0" collapsed="false">
      <c r="A14" s="6"/>
      <c r="B14" s="6"/>
      <c r="C14" s="7"/>
      <c r="D14" s="7"/>
      <c r="E14" s="8"/>
      <c r="F14" s="7"/>
      <c r="G14" s="7"/>
      <c r="H14" s="7"/>
      <c r="I14" s="8"/>
      <c r="J14" s="7"/>
      <c r="K14" s="8"/>
      <c r="L14" s="9" t="str">
        <f aca="false">IF($C14="","",C14*E14)</f>
        <v/>
      </c>
      <c r="M14" s="9" t="str">
        <f aca="false">IF($C14="","",C14-D14-L14-F14-G14-H14)</f>
        <v/>
      </c>
      <c r="N14" s="10" t="str">
        <f aca="false">IF($C14="","",IF(C14=0,0,M14/C14))</f>
        <v/>
      </c>
      <c r="O14" s="9" t="str">
        <f aca="false">IF($C14="","",F14+J14+G14+H14+D14*K14)</f>
        <v/>
      </c>
      <c r="P14" s="9" t="str">
        <f aca="false">IF($C14="","",(1-I14)*M14-I14*O14)</f>
        <v/>
      </c>
      <c r="Q14" s="10" t="str">
        <f aca="false">IF($C14="","",IF(C14=0,0,P14/C14))</f>
        <v/>
      </c>
      <c r="R14" s="9" t="str">
        <f aca="false">IF($C14="","",(1-I14)*(C14-D14-L14-F14-G14)-I14*(F14+J14+G14+D14*K14))</f>
        <v/>
      </c>
      <c r="S14" s="11" t="str">
        <f aca="false">IF($C14="","",IF(R14&gt;0,C14/R14,"Reklam yok"))</f>
        <v/>
      </c>
      <c r="T14" s="12" t="str">
        <f aca="false">IF($C14="","",IF(P14&lt;0,"Zarar",IF(Q14&lt;'Aylık Başabaş'!$B$7,"Riskli","Kârlı")))</f>
        <v/>
      </c>
    </row>
    <row r="15" customFormat="false" ht="15" hidden="false" customHeight="false" outlineLevel="0" collapsed="false">
      <c r="A15" s="6"/>
      <c r="B15" s="6"/>
      <c r="C15" s="7"/>
      <c r="D15" s="7"/>
      <c r="E15" s="8"/>
      <c r="F15" s="7"/>
      <c r="G15" s="7"/>
      <c r="H15" s="7"/>
      <c r="I15" s="8"/>
      <c r="J15" s="7"/>
      <c r="K15" s="8"/>
      <c r="L15" s="9" t="str">
        <f aca="false">IF($C15="","",C15*E15)</f>
        <v/>
      </c>
      <c r="M15" s="9" t="str">
        <f aca="false">IF($C15="","",C15-D15-L15-F15-G15-H15)</f>
        <v/>
      </c>
      <c r="N15" s="10" t="str">
        <f aca="false">IF($C15="","",IF(C15=0,0,M15/C15))</f>
        <v/>
      </c>
      <c r="O15" s="9" t="str">
        <f aca="false">IF($C15="","",F15+J15+G15+H15+D15*K15)</f>
        <v/>
      </c>
      <c r="P15" s="9" t="str">
        <f aca="false">IF($C15="","",(1-I15)*M15-I15*O15)</f>
        <v/>
      </c>
      <c r="Q15" s="10" t="str">
        <f aca="false">IF($C15="","",IF(C15=0,0,P15/C15))</f>
        <v/>
      </c>
      <c r="R15" s="9" t="str">
        <f aca="false">IF($C15="","",(1-I15)*(C15-D15-L15-F15-G15)-I15*(F15+J15+G15+D15*K15))</f>
        <v/>
      </c>
      <c r="S15" s="11" t="str">
        <f aca="false">IF($C15="","",IF(R15&gt;0,C15/R15,"Reklam yok"))</f>
        <v/>
      </c>
      <c r="T15" s="12" t="str">
        <f aca="false">IF($C15="","",IF(P15&lt;0,"Zarar",IF(Q15&lt;'Aylık Başabaş'!$B$7,"Riskli","Kârlı")))</f>
        <v/>
      </c>
    </row>
    <row r="16" customFormat="false" ht="15" hidden="false" customHeight="false" outlineLevel="0" collapsed="false">
      <c r="A16" s="6"/>
      <c r="B16" s="6"/>
      <c r="C16" s="7"/>
      <c r="D16" s="7"/>
      <c r="E16" s="8"/>
      <c r="F16" s="7"/>
      <c r="G16" s="7"/>
      <c r="H16" s="7"/>
      <c r="I16" s="8"/>
      <c r="J16" s="7"/>
      <c r="K16" s="8"/>
      <c r="L16" s="9" t="str">
        <f aca="false">IF($C16="","",C16*E16)</f>
        <v/>
      </c>
      <c r="M16" s="9" t="str">
        <f aca="false">IF($C16="","",C16-D16-L16-F16-G16-H16)</f>
        <v/>
      </c>
      <c r="N16" s="10" t="str">
        <f aca="false">IF($C16="","",IF(C16=0,0,M16/C16))</f>
        <v/>
      </c>
      <c r="O16" s="9" t="str">
        <f aca="false">IF($C16="","",F16+J16+G16+H16+D16*K16)</f>
        <v/>
      </c>
      <c r="P16" s="9" t="str">
        <f aca="false">IF($C16="","",(1-I16)*M16-I16*O16)</f>
        <v/>
      </c>
      <c r="Q16" s="10" t="str">
        <f aca="false">IF($C16="","",IF(C16=0,0,P16/C16))</f>
        <v/>
      </c>
      <c r="R16" s="9" t="str">
        <f aca="false">IF($C16="","",(1-I16)*(C16-D16-L16-F16-G16)-I16*(F16+J16+G16+D16*K16))</f>
        <v/>
      </c>
      <c r="S16" s="11" t="str">
        <f aca="false">IF($C16="","",IF(R16&gt;0,C16/R16,"Reklam yok"))</f>
        <v/>
      </c>
      <c r="T16" s="12" t="str">
        <f aca="false">IF($C16="","",IF(P16&lt;0,"Zarar",IF(Q16&lt;'Aylık Başabaş'!$B$7,"Riskli","Kârlı")))</f>
        <v/>
      </c>
    </row>
    <row r="17" customFormat="false" ht="15" hidden="false" customHeight="false" outlineLevel="0" collapsed="false">
      <c r="A17" s="6"/>
      <c r="B17" s="6"/>
      <c r="C17" s="7"/>
      <c r="D17" s="7"/>
      <c r="E17" s="8"/>
      <c r="F17" s="7"/>
      <c r="G17" s="7"/>
      <c r="H17" s="7"/>
      <c r="I17" s="8"/>
      <c r="J17" s="7"/>
      <c r="K17" s="8"/>
      <c r="L17" s="9" t="str">
        <f aca="false">IF($C17="","",C17*E17)</f>
        <v/>
      </c>
      <c r="M17" s="9" t="str">
        <f aca="false">IF($C17="","",C17-D17-L17-F17-G17-H17)</f>
        <v/>
      </c>
      <c r="N17" s="10" t="str">
        <f aca="false">IF($C17="","",IF(C17=0,0,M17/C17))</f>
        <v/>
      </c>
      <c r="O17" s="9" t="str">
        <f aca="false">IF($C17="","",F17+J17+G17+H17+D17*K17)</f>
        <v/>
      </c>
      <c r="P17" s="9" t="str">
        <f aca="false">IF($C17="","",(1-I17)*M17-I17*O17)</f>
        <v/>
      </c>
      <c r="Q17" s="10" t="str">
        <f aca="false">IF($C17="","",IF(C17=0,0,P17/C17))</f>
        <v/>
      </c>
      <c r="R17" s="9" t="str">
        <f aca="false">IF($C17="","",(1-I17)*(C17-D17-L17-F17-G17)-I17*(F17+J17+G17+D17*K17))</f>
        <v/>
      </c>
      <c r="S17" s="11" t="str">
        <f aca="false">IF($C17="","",IF(R17&gt;0,C17/R17,"Reklam yok"))</f>
        <v/>
      </c>
      <c r="T17" s="12" t="str">
        <f aca="false">IF($C17="","",IF(P17&lt;0,"Zarar",IF(Q17&lt;'Aylık Başabaş'!$B$7,"Riskli","Kârlı")))</f>
        <v/>
      </c>
    </row>
    <row r="18" customFormat="false" ht="15" hidden="false" customHeight="false" outlineLevel="0" collapsed="false">
      <c r="A18" s="6"/>
      <c r="B18" s="6"/>
      <c r="C18" s="7"/>
      <c r="D18" s="7"/>
      <c r="E18" s="8"/>
      <c r="F18" s="7"/>
      <c r="G18" s="7"/>
      <c r="H18" s="7"/>
      <c r="I18" s="8"/>
      <c r="J18" s="7"/>
      <c r="K18" s="8"/>
      <c r="L18" s="9" t="str">
        <f aca="false">IF($C18="","",C18*E18)</f>
        <v/>
      </c>
      <c r="M18" s="9" t="str">
        <f aca="false">IF($C18="","",C18-D18-L18-F18-G18-H18)</f>
        <v/>
      </c>
      <c r="N18" s="10" t="str">
        <f aca="false">IF($C18="","",IF(C18=0,0,M18/C18))</f>
        <v/>
      </c>
      <c r="O18" s="9" t="str">
        <f aca="false">IF($C18="","",F18+J18+G18+H18+D18*K18)</f>
        <v/>
      </c>
      <c r="P18" s="9" t="str">
        <f aca="false">IF($C18="","",(1-I18)*M18-I18*O18)</f>
        <v/>
      </c>
      <c r="Q18" s="10" t="str">
        <f aca="false">IF($C18="","",IF(C18=0,0,P18/C18))</f>
        <v/>
      </c>
      <c r="R18" s="9" t="str">
        <f aca="false">IF($C18="","",(1-I18)*(C18-D18-L18-F18-G18)-I18*(F18+J18+G18+D18*K18))</f>
        <v/>
      </c>
      <c r="S18" s="11" t="str">
        <f aca="false">IF($C18="","",IF(R18&gt;0,C18/R18,"Reklam yok"))</f>
        <v/>
      </c>
      <c r="T18" s="12" t="str">
        <f aca="false">IF($C18="","",IF(P18&lt;0,"Zarar",IF(Q18&lt;'Aylık Başabaş'!$B$7,"Riskli","Kârlı")))</f>
        <v/>
      </c>
    </row>
    <row r="19" customFormat="false" ht="15" hidden="false" customHeight="false" outlineLevel="0" collapsed="false">
      <c r="A19" s="6"/>
      <c r="B19" s="6"/>
      <c r="C19" s="7"/>
      <c r="D19" s="7"/>
      <c r="E19" s="8"/>
      <c r="F19" s="7"/>
      <c r="G19" s="7"/>
      <c r="H19" s="7"/>
      <c r="I19" s="8"/>
      <c r="J19" s="7"/>
      <c r="K19" s="8"/>
      <c r="L19" s="9" t="str">
        <f aca="false">IF($C19="","",C19*E19)</f>
        <v/>
      </c>
      <c r="M19" s="9" t="str">
        <f aca="false">IF($C19="","",C19-D19-L19-F19-G19-H19)</f>
        <v/>
      </c>
      <c r="N19" s="10" t="str">
        <f aca="false">IF($C19="","",IF(C19=0,0,M19/C19))</f>
        <v/>
      </c>
      <c r="O19" s="9" t="str">
        <f aca="false">IF($C19="","",F19+J19+G19+H19+D19*K19)</f>
        <v/>
      </c>
      <c r="P19" s="9" t="str">
        <f aca="false">IF($C19="","",(1-I19)*M19-I19*O19)</f>
        <v/>
      </c>
      <c r="Q19" s="10" t="str">
        <f aca="false">IF($C19="","",IF(C19=0,0,P19/C19))</f>
        <v/>
      </c>
      <c r="R19" s="9" t="str">
        <f aca="false">IF($C19="","",(1-I19)*(C19-D19-L19-F19-G19)-I19*(F19+J19+G19+D19*K19))</f>
        <v/>
      </c>
      <c r="S19" s="11" t="str">
        <f aca="false">IF($C19="","",IF(R19&gt;0,C19/R19,"Reklam yok"))</f>
        <v/>
      </c>
      <c r="T19" s="12" t="str">
        <f aca="false">IF($C19="","",IF(P19&lt;0,"Zarar",IF(Q19&lt;'Aylık Başabaş'!$B$7,"Riskli","Kârlı")))</f>
        <v/>
      </c>
    </row>
    <row r="20" customFormat="false" ht="15" hidden="false" customHeight="false" outlineLevel="0" collapsed="false">
      <c r="A20" s="6"/>
      <c r="B20" s="6"/>
      <c r="C20" s="7"/>
      <c r="D20" s="7"/>
      <c r="E20" s="8"/>
      <c r="F20" s="7"/>
      <c r="G20" s="7"/>
      <c r="H20" s="7"/>
      <c r="I20" s="8"/>
      <c r="J20" s="7"/>
      <c r="K20" s="8"/>
      <c r="L20" s="9" t="str">
        <f aca="false">IF($C20="","",C20*E20)</f>
        <v/>
      </c>
      <c r="M20" s="9" t="str">
        <f aca="false">IF($C20="","",C20-D20-L20-F20-G20-H20)</f>
        <v/>
      </c>
      <c r="N20" s="10" t="str">
        <f aca="false">IF($C20="","",IF(C20=0,0,M20/C20))</f>
        <v/>
      </c>
      <c r="O20" s="9" t="str">
        <f aca="false">IF($C20="","",F20+J20+G20+H20+D20*K20)</f>
        <v/>
      </c>
      <c r="P20" s="9" t="str">
        <f aca="false">IF($C20="","",(1-I20)*M20-I20*O20)</f>
        <v/>
      </c>
      <c r="Q20" s="10" t="str">
        <f aca="false">IF($C20="","",IF(C20=0,0,P20/C20))</f>
        <v/>
      </c>
      <c r="R20" s="9" t="str">
        <f aca="false">IF($C20="","",(1-I20)*(C20-D20-L20-F20-G20)-I20*(F20+J20+G20+D20*K20))</f>
        <v/>
      </c>
      <c r="S20" s="11" t="str">
        <f aca="false">IF($C20="","",IF(R20&gt;0,C20/R20,"Reklam yok"))</f>
        <v/>
      </c>
      <c r="T20" s="12" t="str">
        <f aca="false">IF($C20="","",IF(P20&lt;0,"Zarar",IF(Q20&lt;'Aylık Başabaş'!$B$7,"Riskli","Kârlı")))</f>
        <v/>
      </c>
    </row>
    <row r="21" customFormat="false" ht="15" hidden="false" customHeight="false" outlineLevel="0" collapsed="false">
      <c r="A21" s="6"/>
      <c r="B21" s="6"/>
      <c r="C21" s="7"/>
      <c r="D21" s="7"/>
      <c r="E21" s="8"/>
      <c r="F21" s="7"/>
      <c r="G21" s="7"/>
      <c r="H21" s="7"/>
      <c r="I21" s="8"/>
      <c r="J21" s="7"/>
      <c r="K21" s="8"/>
      <c r="L21" s="9" t="str">
        <f aca="false">IF($C21="","",C21*E21)</f>
        <v/>
      </c>
      <c r="M21" s="9" t="str">
        <f aca="false">IF($C21="","",C21-D21-L21-F21-G21-H21)</f>
        <v/>
      </c>
      <c r="N21" s="10" t="str">
        <f aca="false">IF($C21="","",IF(C21=0,0,M21/C21))</f>
        <v/>
      </c>
      <c r="O21" s="9" t="str">
        <f aca="false">IF($C21="","",F21+J21+G21+H21+D21*K21)</f>
        <v/>
      </c>
      <c r="P21" s="9" t="str">
        <f aca="false">IF($C21="","",(1-I21)*M21-I21*O21)</f>
        <v/>
      </c>
      <c r="Q21" s="10" t="str">
        <f aca="false">IF($C21="","",IF(C21=0,0,P21/C21))</f>
        <v/>
      </c>
      <c r="R21" s="9" t="str">
        <f aca="false">IF($C21="","",(1-I21)*(C21-D21-L21-F21-G21)-I21*(F21+J21+G21+D21*K21))</f>
        <v/>
      </c>
      <c r="S21" s="11" t="str">
        <f aca="false">IF($C21="","",IF(R21&gt;0,C21/R21,"Reklam yok"))</f>
        <v/>
      </c>
      <c r="T21" s="12" t="str">
        <f aca="false">IF($C21="","",IF(P21&lt;0,"Zarar",IF(Q21&lt;'Aylık Başabaş'!$B$7,"Riskli","Kârlı")))</f>
        <v/>
      </c>
    </row>
    <row r="22" customFormat="false" ht="15" hidden="false" customHeight="false" outlineLevel="0" collapsed="false">
      <c r="A22" s="6"/>
      <c r="B22" s="6"/>
      <c r="C22" s="7"/>
      <c r="D22" s="7"/>
      <c r="E22" s="8"/>
      <c r="F22" s="7"/>
      <c r="G22" s="7"/>
      <c r="H22" s="7"/>
      <c r="I22" s="8"/>
      <c r="J22" s="7"/>
      <c r="K22" s="8"/>
      <c r="L22" s="9" t="str">
        <f aca="false">IF($C22="","",C22*E22)</f>
        <v/>
      </c>
      <c r="M22" s="9" t="str">
        <f aca="false">IF($C22="","",C22-D22-L22-F22-G22-H22)</f>
        <v/>
      </c>
      <c r="N22" s="10" t="str">
        <f aca="false">IF($C22="","",IF(C22=0,0,M22/C22))</f>
        <v/>
      </c>
      <c r="O22" s="9" t="str">
        <f aca="false">IF($C22="","",F22+J22+G22+H22+D22*K22)</f>
        <v/>
      </c>
      <c r="P22" s="9" t="str">
        <f aca="false">IF($C22="","",(1-I22)*M22-I22*O22)</f>
        <v/>
      </c>
      <c r="Q22" s="10" t="str">
        <f aca="false">IF($C22="","",IF(C22=0,0,P22/C22))</f>
        <v/>
      </c>
      <c r="R22" s="9" t="str">
        <f aca="false">IF($C22="","",(1-I22)*(C22-D22-L22-F22-G22)-I22*(F22+J22+G22+D22*K22))</f>
        <v/>
      </c>
      <c r="S22" s="11" t="str">
        <f aca="false">IF($C22="","",IF(R22&gt;0,C22/R22,"Reklam yok"))</f>
        <v/>
      </c>
      <c r="T22" s="12" t="str">
        <f aca="false">IF($C22="","",IF(P22&lt;0,"Zarar",IF(Q22&lt;'Aylık Başabaş'!$B$7,"Riskli","Kârlı")))</f>
        <v/>
      </c>
    </row>
    <row r="23" customFormat="false" ht="15" hidden="false" customHeight="false" outlineLevel="0" collapsed="false">
      <c r="A23" s="6"/>
      <c r="B23" s="6"/>
      <c r="C23" s="7"/>
      <c r="D23" s="7"/>
      <c r="E23" s="8"/>
      <c r="F23" s="7"/>
      <c r="G23" s="7"/>
      <c r="H23" s="7"/>
      <c r="I23" s="8"/>
      <c r="J23" s="7"/>
      <c r="K23" s="8"/>
      <c r="L23" s="9" t="str">
        <f aca="false">IF($C23="","",C23*E23)</f>
        <v/>
      </c>
      <c r="M23" s="9" t="str">
        <f aca="false">IF($C23="","",C23-D23-L23-F23-G23-H23)</f>
        <v/>
      </c>
      <c r="N23" s="10" t="str">
        <f aca="false">IF($C23="","",IF(C23=0,0,M23/C23))</f>
        <v/>
      </c>
      <c r="O23" s="9" t="str">
        <f aca="false">IF($C23="","",F23+J23+G23+H23+D23*K23)</f>
        <v/>
      </c>
      <c r="P23" s="9" t="str">
        <f aca="false">IF($C23="","",(1-I23)*M23-I23*O23)</f>
        <v/>
      </c>
      <c r="Q23" s="10" t="str">
        <f aca="false">IF($C23="","",IF(C23=0,0,P23/C23))</f>
        <v/>
      </c>
      <c r="R23" s="9" t="str">
        <f aca="false">IF($C23="","",(1-I23)*(C23-D23-L23-F23-G23)-I23*(F23+J23+G23+D23*K23))</f>
        <v/>
      </c>
      <c r="S23" s="11" t="str">
        <f aca="false">IF($C23="","",IF(R23&gt;0,C23/R23,"Reklam yok"))</f>
        <v/>
      </c>
      <c r="T23" s="12" t="str">
        <f aca="false">IF($C23="","",IF(P23&lt;0,"Zarar",IF(Q23&lt;'Aylık Başabaş'!$B$7,"Riskli","Kârlı")))</f>
        <v/>
      </c>
    </row>
    <row r="24" customFormat="false" ht="15" hidden="false" customHeight="false" outlineLevel="0" collapsed="false">
      <c r="A24" s="6"/>
      <c r="B24" s="6"/>
      <c r="C24" s="7"/>
      <c r="D24" s="7"/>
      <c r="E24" s="8"/>
      <c r="F24" s="7"/>
      <c r="G24" s="7"/>
      <c r="H24" s="7"/>
      <c r="I24" s="8"/>
      <c r="J24" s="7"/>
      <c r="K24" s="8"/>
      <c r="L24" s="9" t="str">
        <f aca="false">IF($C24="","",C24*E24)</f>
        <v/>
      </c>
      <c r="M24" s="9" t="str">
        <f aca="false">IF($C24="","",C24-D24-L24-F24-G24-H24)</f>
        <v/>
      </c>
      <c r="N24" s="10" t="str">
        <f aca="false">IF($C24="","",IF(C24=0,0,M24/C24))</f>
        <v/>
      </c>
      <c r="O24" s="9" t="str">
        <f aca="false">IF($C24="","",F24+J24+G24+H24+D24*K24)</f>
        <v/>
      </c>
      <c r="P24" s="9" t="str">
        <f aca="false">IF($C24="","",(1-I24)*M24-I24*O24)</f>
        <v/>
      </c>
      <c r="Q24" s="10" t="str">
        <f aca="false">IF($C24="","",IF(C24=0,0,P24/C24))</f>
        <v/>
      </c>
      <c r="R24" s="9" t="str">
        <f aca="false">IF($C24="","",(1-I24)*(C24-D24-L24-F24-G24)-I24*(F24+J24+G24+D24*K24))</f>
        <v/>
      </c>
      <c r="S24" s="11" t="str">
        <f aca="false">IF($C24="","",IF(R24&gt;0,C24/R24,"Reklam yok"))</f>
        <v/>
      </c>
      <c r="T24" s="12" t="str">
        <f aca="false">IF($C24="","",IF(P24&lt;0,"Zarar",IF(Q24&lt;'Aylık Başabaş'!$B$7,"Riskli","Kârlı")))</f>
        <v/>
      </c>
    </row>
    <row r="25" customFormat="false" ht="15" hidden="false" customHeight="false" outlineLevel="0" collapsed="false">
      <c r="A25" s="6"/>
      <c r="B25" s="6"/>
      <c r="C25" s="7"/>
      <c r="D25" s="7"/>
      <c r="E25" s="8"/>
      <c r="F25" s="7"/>
      <c r="G25" s="7"/>
      <c r="H25" s="7"/>
      <c r="I25" s="8"/>
      <c r="J25" s="7"/>
      <c r="K25" s="8"/>
      <c r="L25" s="9" t="str">
        <f aca="false">IF($C25="","",C25*E25)</f>
        <v/>
      </c>
      <c r="M25" s="9" t="str">
        <f aca="false">IF($C25="","",C25-D25-L25-F25-G25-H25)</f>
        <v/>
      </c>
      <c r="N25" s="10" t="str">
        <f aca="false">IF($C25="","",IF(C25=0,0,M25/C25))</f>
        <v/>
      </c>
      <c r="O25" s="9" t="str">
        <f aca="false">IF($C25="","",F25+J25+G25+H25+D25*K25)</f>
        <v/>
      </c>
      <c r="P25" s="9" t="str">
        <f aca="false">IF($C25="","",(1-I25)*M25-I25*O25)</f>
        <v/>
      </c>
      <c r="Q25" s="10" t="str">
        <f aca="false">IF($C25="","",IF(C25=0,0,P25/C25))</f>
        <v/>
      </c>
      <c r="R25" s="9" t="str">
        <f aca="false">IF($C25="","",(1-I25)*(C25-D25-L25-F25-G25)-I25*(F25+J25+G25+D25*K25))</f>
        <v/>
      </c>
      <c r="S25" s="11" t="str">
        <f aca="false">IF($C25="","",IF(R25&gt;0,C25/R25,"Reklam yok"))</f>
        <v/>
      </c>
      <c r="T25" s="12" t="str">
        <f aca="false">IF($C25="","",IF(P25&lt;0,"Zarar",IF(Q25&lt;'Aylık Başabaş'!$B$7,"Riskli","Kârlı")))</f>
        <v/>
      </c>
    </row>
    <row r="26" customFormat="false" ht="15" hidden="false" customHeight="false" outlineLevel="0" collapsed="false">
      <c r="A26" s="6"/>
      <c r="B26" s="6"/>
      <c r="C26" s="7"/>
      <c r="D26" s="7"/>
      <c r="E26" s="8"/>
      <c r="F26" s="7"/>
      <c r="G26" s="7"/>
      <c r="H26" s="7"/>
      <c r="I26" s="8"/>
      <c r="J26" s="7"/>
      <c r="K26" s="8"/>
      <c r="L26" s="9" t="str">
        <f aca="false">IF($C26="","",C26*E26)</f>
        <v/>
      </c>
      <c r="M26" s="9" t="str">
        <f aca="false">IF($C26="","",C26-D26-L26-F26-G26-H26)</f>
        <v/>
      </c>
      <c r="N26" s="10" t="str">
        <f aca="false">IF($C26="","",IF(C26=0,0,M26/C26))</f>
        <v/>
      </c>
      <c r="O26" s="9" t="str">
        <f aca="false">IF($C26="","",F26+J26+G26+H26+D26*K26)</f>
        <v/>
      </c>
      <c r="P26" s="9" t="str">
        <f aca="false">IF($C26="","",(1-I26)*M26-I26*O26)</f>
        <v/>
      </c>
      <c r="Q26" s="10" t="str">
        <f aca="false">IF($C26="","",IF(C26=0,0,P26/C26))</f>
        <v/>
      </c>
      <c r="R26" s="9" t="str">
        <f aca="false">IF($C26="","",(1-I26)*(C26-D26-L26-F26-G26)-I26*(F26+J26+G26+D26*K26))</f>
        <v/>
      </c>
      <c r="S26" s="11" t="str">
        <f aca="false">IF($C26="","",IF(R26&gt;0,C26/R26,"Reklam yok"))</f>
        <v/>
      </c>
      <c r="T26" s="12" t="str">
        <f aca="false">IF($C26="","",IF(P26&lt;0,"Zarar",IF(Q26&lt;'Aylık Başabaş'!$B$7,"Riskli","Kârlı")))</f>
        <v/>
      </c>
    </row>
    <row r="27" customFormat="false" ht="15" hidden="false" customHeight="false" outlineLevel="0" collapsed="false">
      <c r="A27" s="6"/>
      <c r="B27" s="6"/>
      <c r="C27" s="7"/>
      <c r="D27" s="7"/>
      <c r="E27" s="8"/>
      <c r="F27" s="7"/>
      <c r="G27" s="7"/>
      <c r="H27" s="7"/>
      <c r="I27" s="8"/>
      <c r="J27" s="7"/>
      <c r="K27" s="8"/>
      <c r="L27" s="9" t="str">
        <f aca="false">IF($C27="","",C27*E27)</f>
        <v/>
      </c>
      <c r="M27" s="9" t="str">
        <f aca="false">IF($C27="","",C27-D27-L27-F27-G27-H27)</f>
        <v/>
      </c>
      <c r="N27" s="10" t="str">
        <f aca="false">IF($C27="","",IF(C27=0,0,M27/C27))</f>
        <v/>
      </c>
      <c r="O27" s="9" t="str">
        <f aca="false">IF($C27="","",F27+J27+G27+H27+D27*K27)</f>
        <v/>
      </c>
      <c r="P27" s="9" t="str">
        <f aca="false">IF($C27="","",(1-I27)*M27-I27*O27)</f>
        <v/>
      </c>
      <c r="Q27" s="10" t="str">
        <f aca="false">IF($C27="","",IF(C27=0,0,P27/C27))</f>
        <v/>
      </c>
      <c r="R27" s="9" t="str">
        <f aca="false">IF($C27="","",(1-I27)*(C27-D27-L27-F27-G27)-I27*(F27+J27+G27+D27*K27))</f>
        <v/>
      </c>
      <c r="S27" s="11" t="str">
        <f aca="false">IF($C27="","",IF(R27&gt;0,C27/R27,"Reklam yok"))</f>
        <v/>
      </c>
      <c r="T27" s="12" t="str">
        <f aca="false">IF($C27="","",IF(P27&lt;0,"Zarar",IF(Q27&lt;'Aylık Başabaş'!$B$7,"Riskli","Kârlı")))</f>
        <v/>
      </c>
    </row>
    <row r="28" customFormat="false" ht="15" hidden="false" customHeight="false" outlineLevel="0" collapsed="false">
      <c r="A28" s="6"/>
      <c r="B28" s="6"/>
      <c r="C28" s="7"/>
      <c r="D28" s="7"/>
      <c r="E28" s="8"/>
      <c r="F28" s="7"/>
      <c r="G28" s="7"/>
      <c r="H28" s="7"/>
      <c r="I28" s="8"/>
      <c r="J28" s="7"/>
      <c r="K28" s="8"/>
      <c r="L28" s="9" t="str">
        <f aca="false">IF($C28="","",C28*E28)</f>
        <v/>
      </c>
      <c r="M28" s="9" t="str">
        <f aca="false">IF($C28="","",C28-D28-L28-F28-G28-H28)</f>
        <v/>
      </c>
      <c r="N28" s="10" t="str">
        <f aca="false">IF($C28="","",IF(C28=0,0,M28/C28))</f>
        <v/>
      </c>
      <c r="O28" s="9" t="str">
        <f aca="false">IF($C28="","",F28+J28+G28+H28+D28*K28)</f>
        <v/>
      </c>
      <c r="P28" s="9" t="str">
        <f aca="false">IF($C28="","",(1-I28)*M28-I28*O28)</f>
        <v/>
      </c>
      <c r="Q28" s="10" t="str">
        <f aca="false">IF($C28="","",IF(C28=0,0,P28/C28))</f>
        <v/>
      </c>
      <c r="R28" s="9" t="str">
        <f aca="false">IF($C28="","",(1-I28)*(C28-D28-L28-F28-G28)-I28*(F28+J28+G28+D28*K28))</f>
        <v/>
      </c>
      <c r="S28" s="11" t="str">
        <f aca="false">IF($C28="","",IF(R28&gt;0,C28/R28,"Reklam yok"))</f>
        <v/>
      </c>
      <c r="T28" s="12" t="str">
        <f aca="false">IF($C28="","",IF(P28&lt;0,"Zarar",IF(Q28&lt;'Aylık Başabaş'!$B$7,"Riskli","Kârlı")))</f>
        <v/>
      </c>
    </row>
    <row r="29" customFormat="false" ht="15" hidden="false" customHeight="false" outlineLevel="0" collapsed="false">
      <c r="A29" s="6"/>
      <c r="B29" s="6"/>
      <c r="C29" s="7"/>
      <c r="D29" s="7"/>
      <c r="E29" s="8"/>
      <c r="F29" s="7"/>
      <c r="G29" s="7"/>
      <c r="H29" s="7"/>
      <c r="I29" s="8"/>
      <c r="J29" s="7"/>
      <c r="K29" s="8"/>
      <c r="L29" s="9" t="str">
        <f aca="false">IF($C29="","",C29*E29)</f>
        <v/>
      </c>
      <c r="M29" s="9" t="str">
        <f aca="false">IF($C29="","",C29-D29-L29-F29-G29-H29)</f>
        <v/>
      </c>
      <c r="N29" s="10" t="str">
        <f aca="false">IF($C29="","",IF(C29=0,0,M29/C29))</f>
        <v/>
      </c>
      <c r="O29" s="9" t="str">
        <f aca="false">IF($C29="","",F29+J29+G29+H29+D29*K29)</f>
        <v/>
      </c>
      <c r="P29" s="9" t="str">
        <f aca="false">IF($C29="","",(1-I29)*M29-I29*O29)</f>
        <v/>
      </c>
      <c r="Q29" s="10" t="str">
        <f aca="false">IF($C29="","",IF(C29=0,0,P29/C29))</f>
        <v/>
      </c>
      <c r="R29" s="9" t="str">
        <f aca="false">IF($C29="","",(1-I29)*(C29-D29-L29-F29-G29)-I29*(F29+J29+G29+D29*K29))</f>
        <v/>
      </c>
      <c r="S29" s="11" t="str">
        <f aca="false">IF($C29="","",IF(R29&gt;0,C29/R29,"Reklam yok"))</f>
        <v/>
      </c>
      <c r="T29" s="12" t="str">
        <f aca="false">IF($C29="","",IF(P29&lt;0,"Zarar",IF(Q29&lt;'Aylık Başabaş'!$B$7,"Riskli","Kârlı")))</f>
        <v/>
      </c>
    </row>
    <row r="30" customFormat="false" ht="15" hidden="false" customHeight="false" outlineLevel="0" collapsed="false">
      <c r="A30" s="6"/>
      <c r="B30" s="6"/>
      <c r="C30" s="7"/>
      <c r="D30" s="7"/>
      <c r="E30" s="8"/>
      <c r="F30" s="7"/>
      <c r="G30" s="7"/>
      <c r="H30" s="7"/>
      <c r="I30" s="8"/>
      <c r="J30" s="7"/>
      <c r="K30" s="8"/>
      <c r="L30" s="9" t="str">
        <f aca="false">IF($C30="","",C30*E30)</f>
        <v/>
      </c>
      <c r="M30" s="9" t="str">
        <f aca="false">IF($C30="","",C30-D30-L30-F30-G30-H30)</f>
        <v/>
      </c>
      <c r="N30" s="10" t="str">
        <f aca="false">IF($C30="","",IF(C30=0,0,M30/C30))</f>
        <v/>
      </c>
      <c r="O30" s="9" t="str">
        <f aca="false">IF($C30="","",F30+J30+G30+H30+D30*K30)</f>
        <v/>
      </c>
      <c r="P30" s="9" t="str">
        <f aca="false">IF($C30="","",(1-I30)*M30-I30*O30)</f>
        <v/>
      </c>
      <c r="Q30" s="10" t="str">
        <f aca="false">IF($C30="","",IF(C30=0,0,P30/C30))</f>
        <v/>
      </c>
      <c r="R30" s="9" t="str">
        <f aca="false">IF($C30="","",(1-I30)*(C30-D30-L30-F30-G30)-I30*(F30+J30+G30+D30*K30))</f>
        <v/>
      </c>
      <c r="S30" s="11" t="str">
        <f aca="false">IF($C30="","",IF(R30&gt;0,C30/R30,"Reklam yok"))</f>
        <v/>
      </c>
      <c r="T30" s="12" t="str">
        <f aca="false">IF($C30="","",IF(P30&lt;0,"Zarar",IF(Q30&lt;'Aylık Başabaş'!$B$7,"Riskli","Kârlı")))</f>
        <v/>
      </c>
    </row>
    <row r="31" customFormat="false" ht="15" hidden="false" customHeight="false" outlineLevel="0" collapsed="false">
      <c r="A31" s="6"/>
      <c r="B31" s="6"/>
      <c r="C31" s="7"/>
      <c r="D31" s="7"/>
      <c r="E31" s="8"/>
      <c r="F31" s="7"/>
      <c r="G31" s="7"/>
      <c r="H31" s="7"/>
      <c r="I31" s="8"/>
      <c r="J31" s="7"/>
      <c r="K31" s="8"/>
      <c r="L31" s="9" t="str">
        <f aca="false">IF($C31="","",C31*E31)</f>
        <v/>
      </c>
      <c r="M31" s="9" t="str">
        <f aca="false">IF($C31="","",C31-D31-L31-F31-G31-H31)</f>
        <v/>
      </c>
      <c r="N31" s="10" t="str">
        <f aca="false">IF($C31="","",IF(C31=0,0,M31/C31))</f>
        <v/>
      </c>
      <c r="O31" s="9" t="str">
        <f aca="false">IF($C31="","",F31+J31+G31+H31+D31*K31)</f>
        <v/>
      </c>
      <c r="P31" s="9" t="str">
        <f aca="false">IF($C31="","",(1-I31)*M31-I31*O31)</f>
        <v/>
      </c>
      <c r="Q31" s="10" t="str">
        <f aca="false">IF($C31="","",IF(C31=0,0,P31/C31))</f>
        <v/>
      </c>
      <c r="R31" s="9" t="str">
        <f aca="false">IF($C31="","",(1-I31)*(C31-D31-L31-F31-G31)-I31*(F31+J31+G31+D31*K31))</f>
        <v/>
      </c>
      <c r="S31" s="11" t="str">
        <f aca="false">IF($C31="","",IF(R31&gt;0,C31/R31,"Reklam yok"))</f>
        <v/>
      </c>
      <c r="T31" s="12" t="str">
        <f aca="false">IF($C31="","",IF(P31&lt;0,"Zarar",IF(Q31&lt;'Aylık Başabaş'!$B$7,"Riskli","Kârlı")))</f>
        <v/>
      </c>
    </row>
    <row r="32" customFormat="false" ht="15" hidden="false" customHeight="false" outlineLevel="0" collapsed="false">
      <c r="A32" s="6"/>
      <c r="B32" s="6"/>
      <c r="C32" s="7"/>
      <c r="D32" s="7"/>
      <c r="E32" s="8"/>
      <c r="F32" s="7"/>
      <c r="G32" s="7"/>
      <c r="H32" s="7"/>
      <c r="I32" s="8"/>
      <c r="J32" s="7"/>
      <c r="K32" s="8"/>
      <c r="L32" s="9" t="str">
        <f aca="false">IF($C32="","",C32*E32)</f>
        <v/>
      </c>
      <c r="M32" s="9" t="str">
        <f aca="false">IF($C32="","",C32-D32-L32-F32-G32-H32)</f>
        <v/>
      </c>
      <c r="N32" s="10" t="str">
        <f aca="false">IF($C32="","",IF(C32=0,0,M32/C32))</f>
        <v/>
      </c>
      <c r="O32" s="9" t="str">
        <f aca="false">IF($C32="","",F32+J32+G32+H32+D32*K32)</f>
        <v/>
      </c>
      <c r="P32" s="9" t="str">
        <f aca="false">IF($C32="","",(1-I32)*M32-I32*O32)</f>
        <v/>
      </c>
      <c r="Q32" s="10" t="str">
        <f aca="false">IF($C32="","",IF(C32=0,0,P32/C32))</f>
        <v/>
      </c>
      <c r="R32" s="9" t="str">
        <f aca="false">IF($C32="","",(1-I32)*(C32-D32-L32-F32-G32)-I32*(F32+J32+G32+D32*K32))</f>
        <v/>
      </c>
      <c r="S32" s="11" t="str">
        <f aca="false">IF($C32="","",IF(R32&gt;0,C32/R32,"Reklam yok"))</f>
        <v/>
      </c>
      <c r="T32" s="12" t="str">
        <f aca="false">IF($C32="","",IF(P32&lt;0,"Zarar",IF(Q32&lt;'Aylık Başabaş'!$B$7,"Riskli","Kârlı")))</f>
        <v/>
      </c>
    </row>
    <row r="33" customFormat="false" ht="15" hidden="false" customHeight="false" outlineLevel="0" collapsed="false">
      <c r="A33" s="6"/>
      <c r="B33" s="6"/>
      <c r="C33" s="7"/>
      <c r="D33" s="7"/>
      <c r="E33" s="8"/>
      <c r="F33" s="7"/>
      <c r="G33" s="7"/>
      <c r="H33" s="7"/>
      <c r="I33" s="8"/>
      <c r="J33" s="7"/>
      <c r="K33" s="8"/>
      <c r="L33" s="9" t="str">
        <f aca="false">IF($C33="","",C33*E33)</f>
        <v/>
      </c>
      <c r="M33" s="9" t="str">
        <f aca="false">IF($C33="","",C33-D33-L33-F33-G33-H33)</f>
        <v/>
      </c>
      <c r="N33" s="10" t="str">
        <f aca="false">IF($C33="","",IF(C33=0,0,M33/C33))</f>
        <v/>
      </c>
      <c r="O33" s="9" t="str">
        <f aca="false">IF($C33="","",F33+J33+G33+H33+D33*K33)</f>
        <v/>
      </c>
      <c r="P33" s="9" t="str">
        <f aca="false">IF($C33="","",(1-I33)*M33-I33*O33)</f>
        <v/>
      </c>
      <c r="Q33" s="10" t="str">
        <f aca="false">IF($C33="","",IF(C33=0,0,P33/C33))</f>
        <v/>
      </c>
      <c r="R33" s="9" t="str">
        <f aca="false">IF($C33="","",(1-I33)*(C33-D33-L33-F33-G33)-I33*(F33+J33+G33+D33*K33))</f>
        <v/>
      </c>
      <c r="S33" s="11" t="str">
        <f aca="false">IF($C33="","",IF(R33&gt;0,C33/R33,"Reklam yok"))</f>
        <v/>
      </c>
      <c r="T33" s="12" t="str">
        <f aca="false">IF($C33="","",IF(P33&lt;0,"Zarar",IF(Q33&lt;'Aylık Başabaş'!$B$7,"Riskli","Kârlı")))</f>
        <v/>
      </c>
    </row>
    <row r="34" customFormat="false" ht="15" hidden="false" customHeight="false" outlineLevel="0" collapsed="false">
      <c r="A34" s="6"/>
      <c r="B34" s="6"/>
      <c r="C34" s="7"/>
      <c r="D34" s="7"/>
      <c r="E34" s="8"/>
      <c r="F34" s="7"/>
      <c r="G34" s="7"/>
      <c r="H34" s="7"/>
      <c r="I34" s="8"/>
      <c r="J34" s="7"/>
      <c r="K34" s="8"/>
      <c r="L34" s="9" t="str">
        <f aca="false">IF($C34="","",C34*E34)</f>
        <v/>
      </c>
      <c r="M34" s="9" t="str">
        <f aca="false">IF($C34="","",C34-D34-L34-F34-G34-H34)</f>
        <v/>
      </c>
      <c r="N34" s="10" t="str">
        <f aca="false">IF($C34="","",IF(C34=0,0,M34/C34))</f>
        <v/>
      </c>
      <c r="O34" s="9" t="str">
        <f aca="false">IF($C34="","",F34+J34+G34+H34+D34*K34)</f>
        <v/>
      </c>
      <c r="P34" s="9" t="str">
        <f aca="false">IF($C34="","",(1-I34)*M34-I34*O34)</f>
        <v/>
      </c>
      <c r="Q34" s="10" t="str">
        <f aca="false">IF($C34="","",IF(C34=0,0,P34/C34))</f>
        <v/>
      </c>
      <c r="R34" s="9" t="str">
        <f aca="false">IF($C34="","",(1-I34)*(C34-D34-L34-F34-G34)-I34*(F34+J34+G34+D34*K34))</f>
        <v/>
      </c>
      <c r="S34" s="11" t="str">
        <f aca="false">IF($C34="","",IF(R34&gt;0,C34/R34,"Reklam yok"))</f>
        <v/>
      </c>
      <c r="T34" s="12" t="str">
        <f aca="false">IF($C34="","",IF(P34&lt;0,"Zarar",IF(Q34&lt;'Aylık Başabaş'!$B$7,"Riskli","Kârlı")))</f>
        <v/>
      </c>
    </row>
    <row r="35" customFormat="false" ht="15" hidden="false" customHeight="false" outlineLevel="0" collapsed="false">
      <c r="A35" s="6"/>
      <c r="B35" s="6"/>
      <c r="C35" s="7"/>
      <c r="D35" s="7"/>
      <c r="E35" s="8"/>
      <c r="F35" s="7"/>
      <c r="G35" s="7"/>
      <c r="H35" s="7"/>
      <c r="I35" s="8"/>
      <c r="J35" s="7"/>
      <c r="K35" s="8"/>
      <c r="L35" s="9" t="str">
        <f aca="false">IF($C35="","",C35*E35)</f>
        <v/>
      </c>
      <c r="M35" s="9" t="str">
        <f aca="false">IF($C35="","",C35-D35-L35-F35-G35-H35)</f>
        <v/>
      </c>
      <c r="N35" s="10" t="str">
        <f aca="false">IF($C35="","",IF(C35=0,0,M35/C35))</f>
        <v/>
      </c>
      <c r="O35" s="9" t="str">
        <f aca="false">IF($C35="","",F35+J35+G35+H35+D35*K35)</f>
        <v/>
      </c>
      <c r="P35" s="9" t="str">
        <f aca="false">IF($C35="","",(1-I35)*M35-I35*O35)</f>
        <v/>
      </c>
      <c r="Q35" s="10" t="str">
        <f aca="false">IF($C35="","",IF(C35=0,0,P35/C35))</f>
        <v/>
      </c>
      <c r="R35" s="9" t="str">
        <f aca="false">IF($C35="","",(1-I35)*(C35-D35-L35-F35-G35)-I35*(F35+J35+G35+D35*K35))</f>
        <v/>
      </c>
      <c r="S35" s="11" t="str">
        <f aca="false">IF($C35="","",IF(R35&gt;0,C35/R35,"Reklam yok"))</f>
        <v/>
      </c>
      <c r="T35" s="12" t="str">
        <f aca="false">IF($C35="","",IF(P35&lt;0,"Zarar",IF(Q35&lt;'Aylık Başabaş'!$B$7,"Riskli","Kârlı")))</f>
        <v/>
      </c>
    </row>
    <row r="36" customFormat="false" ht="15" hidden="false" customHeight="false" outlineLevel="0" collapsed="false">
      <c r="A36" s="6"/>
      <c r="B36" s="6"/>
      <c r="C36" s="7"/>
      <c r="D36" s="7"/>
      <c r="E36" s="8"/>
      <c r="F36" s="7"/>
      <c r="G36" s="7"/>
      <c r="H36" s="7"/>
      <c r="I36" s="8"/>
      <c r="J36" s="7"/>
      <c r="K36" s="8"/>
      <c r="L36" s="9" t="str">
        <f aca="false">IF($C36="","",C36*E36)</f>
        <v/>
      </c>
      <c r="M36" s="9" t="str">
        <f aca="false">IF($C36="","",C36-D36-L36-F36-G36-H36)</f>
        <v/>
      </c>
      <c r="N36" s="10" t="str">
        <f aca="false">IF($C36="","",IF(C36=0,0,M36/C36))</f>
        <v/>
      </c>
      <c r="O36" s="9" t="str">
        <f aca="false">IF($C36="","",F36+J36+G36+H36+D36*K36)</f>
        <v/>
      </c>
      <c r="P36" s="9" t="str">
        <f aca="false">IF($C36="","",(1-I36)*M36-I36*O36)</f>
        <v/>
      </c>
      <c r="Q36" s="10" t="str">
        <f aca="false">IF($C36="","",IF(C36=0,0,P36/C36))</f>
        <v/>
      </c>
      <c r="R36" s="9" t="str">
        <f aca="false">IF($C36="","",(1-I36)*(C36-D36-L36-F36-G36)-I36*(F36+J36+G36+D36*K36))</f>
        <v/>
      </c>
      <c r="S36" s="11" t="str">
        <f aca="false">IF($C36="","",IF(R36&gt;0,C36/R36,"Reklam yok"))</f>
        <v/>
      </c>
      <c r="T36" s="12" t="str">
        <f aca="false">IF($C36="","",IF(P36&lt;0,"Zarar",IF(Q36&lt;'Aylık Başabaş'!$B$7,"Riskli","Kârlı")))</f>
        <v/>
      </c>
    </row>
    <row r="37" customFormat="false" ht="15" hidden="false" customHeight="false" outlineLevel="0" collapsed="false">
      <c r="A37" s="6"/>
      <c r="B37" s="6"/>
      <c r="C37" s="7"/>
      <c r="D37" s="7"/>
      <c r="E37" s="8"/>
      <c r="F37" s="7"/>
      <c r="G37" s="7"/>
      <c r="H37" s="7"/>
      <c r="I37" s="8"/>
      <c r="J37" s="7"/>
      <c r="K37" s="8"/>
      <c r="L37" s="9" t="str">
        <f aca="false">IF($C37="","",C37*E37)</f>
        <v/>
      </c>
      <c r="M37" s="9" t="str">
        <f aca="false">IF($C37="","",C37-D37-L37-F37-G37-H37)</f>
        <v/>
      </c>
      <c r="N37" s="10" t="str">
        <f aca="false">IF($C37="","",IF(C37=0,0,M37/C37))</f>
        <v/>
      </c>
      <c r="O37" s="9" t="str">
        <f aca="false">IF($C37="","",F37+J37+G37+H37+D37*K37)</f>
        <v/>
      </c>
      <c r="P37" s="9" t="str">
        <f aca="false">IF($C37="","",(1-I37)*M37-I37*O37)</f>
        <v/>
      </c>
      <c r="Q37" s="10" t="str">
        <f aca="false">IF($C37="","",IF(C37=0,0,P37/C37))</f>
        <v/>
      </c>
      <c r="R37" s="9" t="str">
        <f aca="false">IF($C37="","",(1-I37)*(C37-D37-L37-F37-G37)-I37*(F37+J37+G37+D37*K37))</f>
        <v/>
      </c>
      <c r="S37" s="11" t="str">
        <f aca="false">IF($C37="","",IF(R37&gt;0,C37/R37,"Reklam yok"))</f>
        <v/>
      </c>
      <c r="T37" s="12" t="str">
        <f aca="false">IF($C37="","",IF(P37&lt;0,"Zarar",IF(Q37&lt;'Aylık Başabaş'!$B$7,"Riskli","Kârlı")))</f>
        <v/>
      </c>
    </row>
    <row r="38" customFormat="false" ht="15" hidden="false" customHeight="false" outlineLevel="0" collapsed="false">
      <c r="A38" s="6"/>
      <c r="B38" s="6"/>
      <c r="C38" s="7"/>
      <c r="D38" s="7"/>
      <c r="E38" s="8"/>
      <c r="F38" s="7"/>
      <c r="G38" s="7"/>
      <c r="H38" s="7"/>
      <c r="I38" s="8"/>
      <c r="J38" s="7"/>
      <c r="K38" s="8"/>
      <c r="L38" s="9" t="str">
        <f aca="false">IF($C38="","",C38*E38)</f>
        <v/>
      </c>
      <c r="M38" s="9" t="str">
        <f aca="false">IF($C38="","",C38-D38-L38-F38-G38-H38)</f>
        <v/>
      </c>
      <c r="N38" s="10" t="str">
        <f aca="false">IF($C38="","",IF(C38=0,0,M38/C38))</f>
        <v/>
      </c>
      <c r="O38" s="9" t="str">
        <f aca="false">IF($C38="","",F38+J38+G38+H38+D38*K38)</f>
        <v/>
      </c>
      <c r="P38" s="9" t="str">
        <f aca="false">IF($C38="","",(1-I38)*M38-I38*O38)</f>
        <v/>
      </c>
      <c r="Q38" s="10" t="str">
        <f aca="false">IF($C38="","",IF(C38=0,0,P38/C38))</f>
        <v/>
      </c>
      <c r="R38" s="9" t="str">
        <f aca="false">IF($C38="","",(1-I38)*(C38-D38-L38-F38-G38)-I38*(F38+J38+G38+D38*K38))</f>
        <v/>
      </c>
      <c r="S38" s="11" t="str">
        <f aca="false">IF($C38="","",IF(R38&gt;0,C38/R38,"Reklam yok"))</f>
        <v/>
      </c>
      <c r="T38" s="12" t="str">
        <f aca="false">IF($C38="","",IF(P38&lt;0,"Zarar",IF(Q38&lt;'Aylık Başabaş'!$B$7,"Riskli","Kârlı")))</f>
        <v/>
      </c>
    </row>
    <row r="39" customFormat="false" ht="15" hidden="false" customHeight="false" outlineLevel="0" collapsed="false">
      <c r="A39" s="6"/>
      <c r="B39" s="6"/>
      <c r="C39" s="7"/>
      <c r="D39" s="7"/>
      <c r="E39" s="8"/>
      <c r="F39" s="7"/>
      <c r="G39" s="7"/>
      <c r="H39" s="7"/>
      <c r="I39" s="8"/>
      <c r="J39" s="7"/>
      <c r="K39" s="8"/>
      <c r="L39" s="9" t="str">
        <f aca="false">IF($C39="","",C39*E39)</f>
        <v/>
      </c>
      <c r="M39" s="9" t="str">
        <f aca="false">IF($C39="","",C39-D39-L39-F39-G39-H39)</f>
        <v/>
      </c>
      <c r="N39" s="10" t="str">
        <f aca="false">IF($C39="","",IF(C39=0,0,M39/C39))</f>
        <v/>
      </c>
      <c r="O39" s="9" t="str">
        <f aca="false">IF($C39="","",F39+J39+G39+H39+D39*K39)</f>
        <v/>
      </c>
      <c r="P39" s="9" t="str">
        <f aca="false">IF($C39="","",(1-I39)*M39-I39*O39)</f>
        <v/>
      </c>
      <c r="Q39" s="10" t="str">
        <f aca="false">IF($C39="","",IF(C39=0,0,P39/C39))</f>
        <v/>
      </c>
      <c r="R39" s="9" t="str">
        <f aca="false">IF($C39="","",(1-I39)*(C39-D39-L39-F39-G39)-I39*(F39+J39+G39+D39*K39))</f>
        <v/>
      </c>
      <c r="S39" s="11" t="str">
        <f aca="false">IF($C39="","",IF(R39&gt;0,C39/R39,"Reklam yok"))</f>
        <v/>
      </c>
      <c r="T39" s="12" t="str">
        <f aca="false">IF($C39="","",IF(P39&lt;0,"Zarar",IF(Q39&lt;'Aylık Başabaş'!$B$7,"Riskli","Kârlı")))</f>
        <v/>
      </c>
    </row>
    <row r="40" customFormat="false" ht="15" hidden="false" customHeight="false" outlineLevel="0" collapsed="false">
      <c r="A40" s="6"/>
      <c r="B40" s="6"/>
      <c r="C40" s="7"/>
      <c r="D40" s="7"/>
      <c r="E40" s="8"/>
      <c r="F40" s="7"/>
      <c r="G40" s="7"/>
      <c r="H40" s="7"/>
      <c r="I40" s="8"/>
      <c r="J40" s="7"/>
      <c r="K40" s="8"/>
      <c r="L40" s="9" t="str">
        <f aca="false">IF($C40="","",C40*E40)</f>
        <v/>
      </c>
      <c r="M40" s="9" t="str">
        <f aca="false">IF($C40="","",C40-D40-L40-F40-G40-H40)</f>
        <v/>
      </c>
      <c r="N40" s="10" t="str">
        <f aca="false">IF($C40="","",IF(C40=0,0,M40/C40))</f>
        <v/>
      </c>
      <c r="O40" s="9" t="str">
        <f aca="false">IF($C40="","",F40+J40+G40+H40+D40*K40)</f>
        <v/>
      </c>
      <c r="P40" s="9" t="str">
        <f aca="false">IF($C40="","",(1-I40)*M40-I40*O40)</f>
        <v/>
      </c>
      <c r="Q40" s="10" t="str">
        <f aca="false">IF($C40="","",IF(C40=0,0,P40/C40))</f>
        <v/>
      </c>
      <c r="R40" s="9" t="str">
        <f aca="false">IF($C40="","",(1-I40)*(C40-D40-L40-F40-G40)-I40*(F40+J40+G40+D40*K40))</f>
        <v/>
      </c>
      <c r="S40" s="11" t="str">
        <f aca="false">IF($C40="","",IF(R40&gt;0,C40/R40,"Reklam yok"))</f>
        <v/>
      </c>
      <c r="T40" s="12" t="str">
        <f aca="false">IF($C40="","",IF(P40&lt;0,"Zarar",IF(Q40&lt;'Aylık Başabaş'!$B$7,"Riskli","Kârlı")))</f>
        <v/>
      </c>
    </row>
    <row r="41" customFormat="false" ht="15" hidden="false" customHeight="false" outlineLevel="0" collapsed="false">
      <c r="A41" s="6"/>
      <c r="B41" s="6"/>
      <c r="C41" s="7"/>
      <c r="D41" s="7"/>
      <c r="E41" s="8"/>
      <c r="F41" s="7"/>
      <c r="G41" s="7"/>
      <c r="H41" s="7"/>
      <c r="I41" s="8"/>
      <c r="J41" s="7"/>
      <c r="K41" s="8"/>
      <c r="L41" s="9" t="str">
        <f aca="false">IF($C41="","",C41*E41)</f>
        <v/>
      </c>
      <c r="M41" s="9" t="str">
        <f aca="false">IF($C41="","",C41-D41-L41-F41-G41-H41)</f>
        <v/>
      </c>
      <c r="N41" s="10" t="str">
        <f aca="false">IF($C41="","",IF(C41=0,0,M41/C41))</f>
        <v/>
      </c>
      <c r="O41" s="9" t="str">
        <f aca="false">IF($C41="","",F41+J41+G41+H41+D41*K41)</f>
        <v/>
      </c>
      <c r="P41" s="9" t="str">
        <f aca="false">IF($C41="","",(1-I41)*M41-I41*O41)</f>
        <v/>
      </c>
      <c r="Q41" s="10" t="str">
        <f aca="false">IF($C41="","",IF(C41=0,0,P41/C41))</f>
        <v/>
      </c>
      <c r="R41" s="9" t="str">
        <f aca="false">IF($C41="","",(1-I41)*(C41-D41-L41-F41-G41)-I41*(F41+J41+G41+D41*K41))</f>
        <v/>
      </c>
      <c r="S41" s="11" t="str">
        <f aca="false">IF($C41="","",IF(R41&gt;0,C41/R41,"Reklam yok"))</f>
        <v/>
      </c>
      <c r="T41" s="12" t="str">
        <f aca="false">IF($C41="","",IF(P41&lt;0,"Zarar",IF(Q41&lt;'Aylık Başabaş'!$B$7,"Riskli","Kârlı")))</f>
        <v/>
      </c>
    </row>
    <row r="42" customFormat="false" ht="15" hidden="false" customHeight="false" outlineLevel="0" collapsed="false">
      <c r="A42" s="6"/>
      <c r="B42" s="6"/>
      <c r="C42" s="7"/>
      <c r="D42" s="7"/>
      <c r="E42" s="8"/>
      <c r="F42" s="7"/>
      <c r="G42" s="7"/>
      <c r="H42" s="7"/>
      <c r="I42" s="8"/>
      <c r="J42" s="7"/>
      <c r="K42" s="8"/>
      <c r="L42" s="9" t="str">
        <f aca="false">IF($C42="","",C42*E42)</f>
        <v/>
      </c>
      <c r="M42" s="9" t="str">
        <f aca="false">IF($C42="","",C42-D42-L42-F42-G42-H42)</f>
        <v/>
      </c>
      <c r="N42" s="10" t="str">
        <f aca="false">IF($C42="","",IF(C42=0,0,M42/C42))</f>
        <v/>
      </c>
      <c r="O42" s="9" t="str">
        <f aca="false">IF($C42="","",F42+J42+G42+H42+D42*K42)</f>
        <v/>
      </c>
      <c r="P42" s="9" t="str">
        <f aca="false">IF($C42="","",(1-I42)*M42-I42*O42)</f>
        <v/>
      </c>
      <c r="Q42" s="10" t="str">
        <f aca="false">IF($C42="","",IF(C42=0,0,P42/C42))</f>
        <v/>
      </c>
      <c r="R42" s="9" t="str">
        <f aca="false">IF($C42="","",(1-I42)*(C42-D42-L42-F42-G42)-I42*(F42+J42+G42+D42*K42))</f>
        <v/>
      </c>
      <c r="S42" s="11" t="str">
        <f aca="false">IF($C42="","",IF(R42&gt;0,C42/R42,"Reklam yok"))</f>
        <v/>
      </c>
      <c r="T42" s="12" t="str">
        <f aca="false">IF($C42="","",IF(P42&lt;0,"Zarar",IF(Q42&lt;'Aylık Başabaş'!$B$7,"Riskli","Kârlı")))</f>
        <v/>
      </c>
    </row>
    <row r="43" customFormat="false" ht="15" hidden="false" customHeight="false" outlineLevel="0" collapsed="false">
      <c r="A43" s="6"/>
      <c r="B43" s="6"/>
      <c r="C43" s="7"/>
      <c r="D43" s="7"/>
      <c r="E43" s="8"/>
      <c r="F43" s="7"/>
      <c r="G43" s="7"/>
      <c r="H43" s="7"/>
      <c r="I43" s="8"/>
      <c r="J43" s="7"/>
      <c r="K43" s="8"/>
      <c r="L43" s="9" t="str">
        <f aca="false">IF($C43="","",C43*E43)</f>
        <v/>
      </c>
      <c r="M43" s="9" t="str">
        <f aca="false">IF($C43="","",C43-D43-L43-F43-G43-H43)</f>
        <v/>
      </c>
      <c r="N43" s="10" t="str">
        <f aca="false">IF($C43="","",IF(C43=0,0,M43/C43))</f>
        <v/>
      </c>
      <c r="O43" s="9" t="str">
        <f aca="false">IF($C43="","",F43+J43+G43+H43+D43*K43)</f>
        <v/>
      </c>
      <c r="P43" s="9" t="str">
        <f aca="false">IF($C43="","",(1-I43)*M43-I43*O43)</f>
        <v/>
      </c>
      <c r="Q43" s="10" t="str">
        <f aca="false">IF($C43="","",IF(C43=0,0,P43/C43))</f>
        <v/>
      </c>
      <c r="R43" s="9" t="str">
        <f aca="false">IF($C43="","",(1-I43)*(C43-D43-L43-F43-G43)-I43*(F43+J43+G43+D43*K43))</f>
        <v/>
      </c>
      <c r="S43" s="11" t="str">
        <f aca="false">IF($C43="","",IF(R43&gt;0,C43/R43,"Reklam yok"))</f>
        <v/>
      </c>
      <c r="T43" s="12" t="str">
        <f aca="false">IF($C43="","",IF(P43&lt;0,"Zarar",IF(Q43&lt;'Aylık Başabaş'!$B$7,"Riskli","Kârlı")))</f>
        <v/>
      </c>
    </row>
    <row r="44" customFormat="false" ht="15" hidden="false" customHeight="false" outlineLevel="0" collapsed="false">
      <c r="A44" s="6"/>
      <c r="B44" s="6"/>
      <c r="C44" s="7"/>
      <c r="D44" s="7"/>
      <c r="E44" s="8"/>
      <c r="F44" s="7"/>
      <c r="G44" s="7"/>
      <c r="H44" s="7"/>
      <c r="I44" s="8"/>
      <c r="J44" s="7"/>
      <c r="K44" s="8"/>
      <c r="L44" s="9" t="str">
        <f aca="false">IF($C44="","",C44*E44)</f>
        <v/>
      </c>
      <c r="M44" s="9" t="str">
        <f aca="false">IF($C44="","",C44-D44-L44-F44-G44-H44)</f>
        <v/>
      </c>
      <c r="N44" s="10" t="str">
        <f aca="false">IF($C44="","",IF(C44=0,0,M44/C44))</f>
        <v/>
      </c>
      <c r="O44" s="9" t="str">
        <f aca="false">IF($C44="","",F44+J44+G44+H44+D44*K44)</f>
        <v/>
      </c>
      <c r="P44" s="9" t="str">
        <f aca="false">IF($C44="","",(1-I44)*M44-I44*O44)</f>
        <v/>
      </c>
      <c r="Q44" s="10" t="str">
        <f aca="false">IF($C44="","",IF(C44=0,0,P44/C44))</f>
        <v/>
      </c>
      <c r="R44" s="9" t="str">
        <f aca="false">IF($C44="","",(1-I44)*(C44-D44-L44-F44-G44)-I44*(F44+J44+G44+D44*K44))</f>
        <v/>
      </c>
      <c r="S44" s="11" t="str">
        <f aca="false">IF($C44="","",IF(R44&gt;0,C44/R44,"Reklam yok"))</f>
        <v/>
      </c>
      <c r="T44" s="12" t="str">
        <f aca="false">IF($C44="","",IF(P44&lt;0,"Zarar",IF(Q44&lt;'Aylık Başabaş'!$B$7,"Riskli","Kârlı")))</f>
        <v/>
      </c>
    </row>
    <row r="45" customFormat="false" ht="15" hidden="false" customHeight="false" outlineLevel="0" collapsed="false">
      <c r="A45" s="6"/>
      <c r="B45" s="6"/>
      <c r="C45" s="7"/>
      <c r="D45" s="7"/>
      <c r="E45" s="8"/>
      <c r="F45" s="7"/>
      <c r="G45" s="7"/>
      <c r="H45" s="7"/>
      <c r="I45" s="8"/>
      <c r="J45" s="7"/>
      <c r="K45" s="8"/>
      <c r="L45" s="9" t="str">
        <f aca="false">IF($C45="","",C45*E45)</f>
        <v/>
      </c>
      <c r="M45" s="9" t="str">
        <f aca="false">IF($C45="","",C45-D45-L45-F45-G45-H45)</f>
        <v/>
      </c>
      <c r="N45" s="10" t="str">
        <f aca="false">IF($C45="","",IF(C45=0,0,M45/C45))</f>
        <v/>
      </c>
      <c r="O45" s="9" t="str">
        <f aca="false">IF($C45="","",F45+J45+G45+H45+D45*K45)</f>
        <v/>
      </c>
      <c r="P45" s="9" t="str">
        <f aca="false">IF($C45="","",(1-I45)*M45-I45*O45)</f>
        <v/>
      </c>
      <c r="Q45" s="10" t="str">
        <f aca="false">IF($C45="","",IF(C45=0,0,P45/C45))</f>
        <v/>
      </c>
      <c r="R45" s="9" t="str">
        <f aca="false">IF($C45="","",(1-I45)*(C45-D45-L45-F45-G45)-I45*(F45+J45+G45+D45*K45))</f>
        <v/>
      </c>
      <c r="S45" s="11" t="str">
        <f aca="false">IF($C45="","",IF(R45&gt;0,C45/R45,"Reklam yok"))</f>
        <v/>
      </c>
      <c r="T45" s="12" t="str">
        <f aca="false">IF($C45="","",IF(P45&lt;0,"Zarar",IF(Q45&lt;'Aylık Başabaş'!$B$7,"Riskli","Kârlı")))</f>
        <v/>
      </c>
    </row>
    <row r="46" customFormat="false" ht="15" hidden="false" customHeight="false" outlineLevel="0" collapsed="false">
      <c r="A46" s="6"/>
      <c r="B46" s="6"/>
      <c r="C46" s="7"/>
      <c r="D46" s="7"/>
      <c r="E46" s="8"/>
      <c r="F46" s="7"/>
      <c r="G46" s="7"/>
      <c r="H46" s="7"/>
      <c r="I46" s="8"/>
      <c r="J46" s="7"/>
      <c r="K46" s="8"/>
      <c r="L46" s="9" t="str">
        <f aca="false">IF($C46="","",C46*E46)</f>
        <v/>
      </c>
      <c r="M46" s="9" t="str">
        <f aca="false">IF($C46="","",C46-D46-L46-F46-G46-H46)</f>
        <v/>
      </c>
      <c r="N46" s="10" t="str">
        <f aca="false">IF($C46="","",IF(C46=0,0,M46/C46))</f>
        <v/>
      </c>
      <c r="O46" s="9" t="str">
        <f aca="false">IF($C46="","",F46+J46+G46+H46+D46*K46)</f>
        <v/>
      </c>
      <c r="P46" s="9" t="str">
        <f aca="false">IF($C46="","",(1-I46)*M46-I46*O46)</f>
        <v/>
      </c>
      <c r="Q46" s="10" t="str">
        <f aca="false">IF($C46="","",IF(C46=0,0,P46/C46))</f>
        <v/>
      </c>
      <c r="R46" s="9" t="str">
        <f aca="false">IF($C46="","",(1-I46)*(C46-D46-L46-F46-G46)-I46*(F46+J46+G46+D46*K46))</f>
        <v/>
      </c>
      <c r="S46" s="11" t="str">
        <f aca="false">IF($C46="","",IF(R46&gt;0,C46/R46,"Reklam yok"))</f>
        <v/>
      </c>
      <c r="T46" s="12" t="str">
        <f aca="false">IF($C46="","",IF(P46&lt;0,"Zarar",IF(Q46&lt;'Aylık Başabaş'!$B$7,"Riskli","Kârlı")))</f>
        <v/>
      </c>
    </row>
    <row r="47" customFormat="false" ht="15" hidden="false" customHeight="false" outlineLevel="0" collapsed="false">
      <c r="A47" s="6"/>
      <c r="B47" s="6"/>
      <c r="C47" s="7"/>
      <c r="D47" s="7"/>
      <c r="E47" s="8"/>
      <c r="F47" s="7"/>
      <c r="G47" s="7"/>
      <c r="H47" s="7"/>
      <c r="I47" s="8"/>
      <c r="J47" s="7"/>
      <c r="K47" s="8"/>
      <c r="L47" s="9" t="str">
        <f aca="false">IF($C47="","",C47*E47)</f>
        <v/>
      </c>
      <c r="M47" s="9" t="str">
        <f aca="false">IF($C47="","",C47-D47-L47-F47-G47-H47)</f>
        <v/>
      </c>
      <c r="N47" s="10" t="str">
        <f aca="false">IF($C47="","",IF(C47=0,0,M47/C47))</f>
        <v/>
      </c>
      <c r="O47" s="9" t="str">
        <f aca="false">IF($C47="","",F47+J47+G47+H47+D47*K47)</f>
        <v/>
      </c>
      <c r="P47" s="9" t="str">
        <f aca="false">IF($C47="","",(1-I47)*M47-I47*O47)</f>
        <v/>
      </c>
      <c r="Q47" s="10" t="str">
        <f aca="false">IF($C47="","",IF(C47=0,0,P47/C47))</f>
        <v/>
      </c>
      <c r="R47" s="9" t="str">
        <f aca="false">IF($C47="","",(1-I47)*(C47-D47-L47-F47-G47)-I47*(F47+J47+G47+D47*K47))</f>
        <v/>
      </c>
      <c r="S47" s="11" t="str">
        <f aca="false">IF($C47="","",IF(R47&gt;0,C47/R47,"Reklam yok"))</f>
        <v/>
      </c>
      <c r="T47" s="12" t="str">
        <f aca="false">IF($C47="","",IF(P47&lt;0,"Zarar",IF(Q47&lt;'Aylık Başabaş'!$B$7,"Riskli","Kârlı")))</f>
        <v/>
      </c>
    </row>
    <row r="48" customFormat="false" ht="15" hidden="false" customHeight="false" outlineLevel="0" collapsed="false">
      <c r="A48" s="6"/>
      <c r="B48" s="6"/>
      <c r="C48" s="7"/>
      <c r="D48" s="7"/>
      <c r="E48" s="8"/>
      <c r="F48" s="7"/>
      <c r="G48" s="7"/>
      <c r="H48" s="7"/>
      <c r="I48" s="8"/>
      <c r="J48" s="7"/>
      <c r="K48" s="8"/>
      <c r="L48" s="9" t="str">
        <f aca="false">IF($C48="","",C48*E48)</f>
        <v/>
      </c>
      <c r="M48" s="9" t="str">
        <f aca="false">IF($C48="","",C48-D48-L48-F48-G48-H48)</f>
        <v/>
      </c>
      <c r="N48" s="10" t="str">
        <f aca="false">IF($C48="","",IF(C48=0,0,M48/C48))</f>
        <v/>
      </c>
      <c r="O48" s="9" t="str">
        <f aca="false">IF($C48="","",F48+J48+G48+H48+D48*K48)</f>
        <v/>
      </c>
      <c r="P48" s="9" t="str">
        <f aca="false">IF($C48="","",(1-I48)*M48-I48*O48)</f>
        <v/>
      </c>
      <c r="Q48" s="10" t="str">
        <f aca="false">IF($C48="","",IF(C48=0,0,P48/C48))</f>
        <v/>
      </c>
      <c r="R48" s="9" t="str">
        <f aca="false">IF($C48="","",(1-I48)*(C48-D48-L48-F48-G48)-I48*(F48+J48+G48+D48*K48))</f>
        <v/>
      </c>
      <c r="S48" s="11" t="str">
        <f aca="false">IF($C48="","",IF(R48&gt;0,C48/R48,"Reklam yok"))</f>
        <v/>
      </c>
      <c r="T48" s="12" t="str">
        <f aca="false">IF($C48="","",IF(P48&lt;0,"Zarar",IF(Q48&lt;'Aylık Başabaş'!$B$7,"Riskli","Kârlı")))</f>
        <v/>
      </c>
    </row>
    <row r="49" customFormat="false" ht="15" hidden="false" customHeight="false" outlineLevel="0" collapsed="false">
      <c r="A49" s="6"/>
      <c r="B49" s="6"/>
      <c r="C49" s="7"/>
      <c r="D49" s="7"/>
      <c r="E49" s="8"/>
      <c r="F49" s="7"/>
      <c r="G49" s="7"/>
      <c r="H49" s="7"/>
      <c r="I49" s="8"/>
      <c r="J49" s="7"/>
      <c r="K49" s="8"/>
      <c r="L49" s="9" t="str">
        <f aca="false">IF($C49="","",C49*E49)</f>
        <v/>
      </c>
      <c r="M49" s="9" t="str">
        <f aca="false">IF($C49="","",C49-D49-L49-F49-G49-H49)</f>
        <v/>
      </c>
      <c r="N49" s="10" t="str">
        <f aca="false">IF($C49="","",IF(C49=0,0,M49/C49))</f>
        <v/>
      </c>
      <c r="O49" s="9" t="str">
        <f aca="false">IF($C49="","",F49+J49+G49+H49+D49*K49)</f>
        <v/>
      </c>
      <c r="P49" s="9" t="str">
        <f aca="false">IF($C49="","",(1-I49)*M49-I49*O49)</f>
        <v/>
      </c>
      <c r="Q49" s="10" t="str">
        <f aca="false">IF($C49="","",IF(C49=0,0,P49/C49))</f>
        <v/>
      </c>
      <c r="R49" s="9" t="str">
        <f aca="false">IF($C49="","",(1-I49)*(C49-D49-L49-F49-G49)-I49*(F49+J49+G49+D49*K49))</f>
        <v/>
      </c>
      <c r="S49" s="11" t="str">
        <f aca="false">IF($C49="","",IF(R49&gt;0,C49/R49,"Reklam yok"))</f>
        <v/>
      </c>
      <c r="T49" s="12" t="str">
        <f aca="false">IF($C49="","",IF(P49&lt;0,"Zarar",IF(Q49&lt;'Aylık Başabaş'!$B$7,"Riskli","Kârlı")))</f>
        <v/>
      </c>
    </row>
    <row r="50" customFormat="false" ht="15" hidden="false" customHeight="false" outlineLevel="0" collapsed="false">
      <c r="A50" s="6"/>
      <c r="B50" s="6"/>
      <c r="C50" s="7"/>
      <c r="D50" s="7"/>
      <c r="E50" s="8"/>
      <c r="F50" s="7"/>
      <c r="G50" s="7"/>
      <c r="H50" s="7"/>
      <c r="I50" s="8"/>
      <c r="J50" s="7"/>
      <c r="K50" s="8"/>
      <c r="L50" s="9" t="str">
        <f aca="false">IF($C50="","",C50*E50)</f>
        <v/>
      </c>
      <c r="M50" s="9" t="str">
        <f aca="false">IF($C50="","",C50-D50-L50-F50-G50-H50)</f>
        <v/>
      </c>
      <c r="N50" s="10" t="str">
        <f aca="false">IF($C50="","",IF(C50=0,0,M50/C50))</f>
        <v/>
      </c>
      <c r="O50" s="9" t="str">
        <f aca="false">IF($C50="","",F50+J50+G50+H50+D50*K50)</f>
        <v/>
      </c>
      <c r="P50" s="9" t="str">
        <f aca="false">IF($C50="","",(1-I50)*M50-I50*O50)</f>
        <v/>
      </c>
      <c r="Q50" s="10" t="str">
        <f aca="false">IF($C50="","",IF(C50=0,0,P50/C50))</f>
        <v/>
      </c>
      <c r="R50" s="9" t="str">
        <f aca="false">IF($C50="","",(1-I50)*(C50-D50-L50-F50-G50)-I50*(F50+J50+G50+D50*K50))</f>
        <v/>
      </c>
      <c r="S50" s="11" t="str">
        <f aca="false">IF($C50="","",IF(R50&gt;0,C50/R50,"Reklam yok"))</f>
        <v/>
      </c>
      <c r="T50" s="12" t="str">
        <f aca="false">IF($C50="","",IF(P50&lt;0,"Zarar",IF(Q50&lt;'Aylık Başabaş'!$B$7,"Riskli","Kârlı")))</f>
        <v/>
      </c>
    </row>
    <row r="51" customFormat="false" ht="15" hidden="false" customHeight="false" outlineLevel="0" collapsed="false">
      <c r="A51" s="6"/>
      <c r="B51" s="6"/>
      <c r="C51" s="7"/>
      <c r="D51" s="7"/>
      <c r="E51" s="8"/>
      <c r="F51" s="7"/>
      <c r="G51" s="7"/>
      <c r="H51" s="7"/>
      <c r="I51" s="8"/>
      <c r="J51" s="7"/>
      <c r="K51" s="8"/>
      <c r="L51" s="9" t="str">
        <f aca="false">IF($C51="","",C51*E51)</f>
        <v/>
      </c>
      <c r="M51" s="9" t="str">
        <f aca="false">IF($C51="","",C51-D51-L51-F51-G51-H51)</f>
        <v/>
      </c>
      <c r="N51" s="10" t="str">
        <f aca="false">IF($C51="","",IF(C51=0,0,M51/C51))</f>
        <v/>
      </c>
      <c r="O51" s="9" t="str">
        <f aca="false">IF($C51="","",F51+J51+G51+H51+D51*K51)</f>
        <v/>
      </c>
      <c r="P51" s="9" t="str">
        <f aca="false">IF($C51="","",(1-I51)*M51-I51*O51)</f>
        <v/>
      </c>
      <c r="Q51" s="10" t="str">
        <f aca="false">IF($C51="","",IF(C51=0,0,P51/C51))</f>
        <v/>
      </c>
      <c r="R51" s="9" t="str">
        <f aca="false">IF($C51="","",(1-I51)*(C51-D51-L51-F51-G51)-I51*(F51+J51+G51+D51*K51))</f>
        <v/>
      </c>
      <c r="S51" s="11" t="str">
        <f aca="false">IF($C51="","",IF(R51&gt;0,C51/R51,"Reklam yok"))</f>
        <v/>
      </c>
      <c r="T51" s="12" t="str">
        <f aca="false">IF($C51="","",IF(P51&lt;0,"Zarar",IF(Q51&lt;'Aylık Başabaş'!$B$7,"Riskli","Kârlı")))</f>
        <v/>
      </c>
    </row>
    <row r="52" customFormat="false" ht="15" hidden="false" customHeight="false" outlineLevel="0" collapsed="false">
      <c r="A52" s="6"/>
      <c r="B52" s="6"/>
      <c r="C52" s="7"/>
      <c r="D52" s="7"/>
      <c r="E52" s="8"/>
      <c r="F52" s="7"/>
      <c r="G52" s="7"/>
      <c r="H52" s="7"/>
      <c r="I52" s="8"/>
      <c r="J52" s="7"/>
      <c r="K52" s="8"/>
      <c r="L52" s="9" t="str">
        <f aca="false">IF($C52="","",C52*E52)</f>
        <v/>
      </c>
      <c r="M52" s="9" t="str">
        <f aca="false">IF($C52="","",C52-D52-L52-F52-G52-H52)</f>
        <v/>
      </c>
      <c r="N52" s="10" t="str">
        <f aca="false">IF($C52="","",IF(C52=0,0,M52/C52))</f>
        <v/>
      </c>
      <c r="O52" s="9" t="str">
        <f aca="false">IF($C52="","",F52+J52+G52+H52+D52*K52)</f>
        <v/>
      </c>
      <c r="P52" s="9" t="str">
        <f aca="false">IF($C52="","",(1-I52)*M52-I52*O52)</f>
        <v/>
      </c>
      <c r="Q52" s="10" t="str">
        <f aca="false">IF($C52="","",IF(C52=0,0,P52/C52))</f>
        <v/>
      </c>
      <c r="R52" s="9" t="str">
        <f aca="false">IF($C52="","",(1-I52)*(C52-D52-L52-F52-G52)-I52*(F52+J52+G52+D52*K52))</f>
        <v/>
      </c>
      <c r="S52" s="11" t="str">
        <f aca="false">IF($C52="","",IF(R52&gt;0,C52/R52,"Reklam yok"))</f>
        <v/>
      </c>
      <c r="T52" s="12" t="str">
        <f aca="false">IF($C52="","",IF(P52&lt;0,"Zarar",IF(Q52&lt;'Aylık Başabaş'!$B$7,"Riskli","Kârlı")))</f>
        <v/>
      </c>
    </row>
    <row r="53" customFormat="false" ht="15" hidden="false" customHeight="false" outlineLevel="0" collapsed="false">
      <c r="A53" s="6"/>
      <c r="B53" s="6"/>
      <c r="C53" s="7"/>
      <c r="D53" s="7"/>
      <c r="E53" s="8"/>
      <c r="F53" s="7"/>
      <c r="G53" s="7"/>
      <c r="H53" s="7"/>
      <c r="I53" s="8"/>
      <c r="J53" s="7"/>
      <c r="K53" s="8"/>
      <c r="L53" s="9" t="str">
        <f aca="false">IF($C53="","",C53*E53)</f>
        <v/>
      </c>
      <c r="M53" s="9" t="str">
        <f aca="false">IF($C53="","",C53-D53-L53-F53-G53-H53)</f>
        <v/>
      </c>
      <c r="N53" s="10" t="str">
        <f aca="false">IF($C53="","",IF(C53=0,0,M53/C53))</f>
        <v/>
      </c>
      <c r="O53" s="9" t="str">
        <f aca="false">IF($C53="","",F53+J53+G53+H53+D53*K53)</f>
        <v/>
      </c>
      <c r="P53" s="9" t="str">
        <f aca="false">IF($C53="","",(1-I53)*M53-I53*O53)</f>
        <v/>
      </c>
      <c r="Q53" s="10" t="str">
        <f aca="false">IF($C53="","",IF(C53=0,0,P53/C53))</f>
        <v/>
      </c>
      <c r="R53" s="9" t="str">
        <f aca="false">IF($C53="","",(1-I53)*(C53-D53-L53-F53-G53)-I53*(F53+J53+G53+D53*K53))</f>
        <v/>
      </c>
      <c r="S53" s="11" t="str">
        <f aca="false">IF($C53="","",IF(R53&gt;0,C53/R53,"Reklam yok"))</f>
        <v/>
      </c>
      <c r="T53" s="12" t="str">
        <f aca="false">IF($C53="","",IF(P53&lt;0,"Zarar",IF(Q53&lt;'Aylık Başabaş'!$B$7,"Riskli","Kârlı")))</f>
        <v/>
      </c>
    </row>
    <row r="54" customFormat="false" ht="15" hidden="false" customHeight="false" outlineLevel="0" collapsed="false">
      <c r="A54" s="6"/>
      <c r="B54" s="6"/>
      <c r="C54" s="7"/>
      <c r="D54" s="7"/>
      <c r="E54" s="8"/>
      <c r="F54" s="7"/>
      <c r="G54" s="7"/>
      <c r="H54" s="7"/>
      <c r="I54" s="8"/>
      <c r="J54" s="7"/>
      <c r="K54" s="8"/>
      <c r="L54" s="9" t="str">
        <f aca="false">IF($C54="","",C54*E54)</f>
        <v/>
      </c>
      <c r="M54" s="9" t="str">
        <f aca="false">IF($C54="","",C54-D54-L54-F54-G54-H54)</f>
        <v/>
      </c>
      <c r="N54" s="10" t="str">
        <f aca="false">IF($C54="","",IF(C54=0,0,M54/C54))</f>
        <v/>
      </c>
      <c r="O54" s="9" t="str">
        <f aca="false">IF($C54="","",F54+J54+G54+H54+D54*K54)</f>
        <v/>
      </c>
      <c r="P54" s="9" t="str">
        <f aca="false">IF($C54="","",(1-I54)*M54-I54*O54)</f>
        <v/>
      </c>
      <c r="Q54" s="10" t="str">
        <f aca="false">IF($C54="","",IF(C54=0,0,P54/C54))</f>
        <v/>
      </c>
      <c r="R54" s="9" t="str">
        <f aca="false">IF($C54="","",(1-I54)*(C54-D54-L54-F54-G54)-I54*(F54+J54+G54+D54*K54))</f>
        <v/>
      </c>
      <c r="S54" s="11" t="str">
        <f aca="false">IF($C54="","",IF(R54&gt;0,C54/R54,"Reklam yok"))</f>
        <v/>
      </c>
      <c r="T54" s="12" t="str">
        <f aca="false">IF($C54="","",IF(P54&lt;0,"Zarar",IF(Q54&lt;'Aylık Başabaş'!$B$7,"Riskli","Kârlı")))</f>
        <v/>
      </c>
    </row>
    <row r="55" customFormat="false" ht="15" hidden="false" customHeight="false" outlineLevel="0" collapsed="false">
      <c r="A55" s="6"/>
      <c r="B55" s="6"/>
      <c r="C55" s="7"/>
      <c r="D55" s="7"/>
      <c r="E55" s="8"/>
      <c r="F55" s="7"/>
      <c r="G55" s="7"/>
      <c r="H55" s="7"/>
      <c r="I55" s="8"/>
      <c r="J55" s="7"/>
      <c r="K55" s="8"/>
      <c r="L55" s="9" t="str">
        <f aca="false">IF($C55="","",C55*E55)</f>
        <v/>
      </c>
      <c r="M55" s="9" t="str">
        <f aca="false">IF($C55="","",C55-D55-L55-F55-G55-H55)</f>
        <v/>
      </c>
      <c r="N55" s="10" t="str">
        <f aca="false">IF($C55="","",IF(C55=0,0,M55/C55))</f>
        <v/>
      </c>
      <c r="O55" s="9" t="str">
        <f aca="false">IF($C55="","",F55+J55+G55+H55+D55*K55)</f>
        <v/>
      </c>
      <c r="P55" s="9" t="str">
        <f aca="false">IF($C55="","",(1-I55)*M55-I55*O55)</f>
        <v/>
      </c>
      <c r="Q55" s="10" t="str">
        <f aca="false">IF($C55="","",IF(C55=0,0,P55/C55))</f>
        <v/>
      </c>
      <c r="R55" s="9" t="str">
        <f aca="false">IF($C55="","",(1-I55)*(C55-D55-L55-F55-G55)-I55*(F55+J55+G55+D55*K55))</f>
        <v/>
      </c>
      <c r="S55" s="11" t="str">
        <f aca="false">IF($C55="","",IF(R55&gt;0,C55/R55,"Reklam yok"))</f>
        <v/>
      </c>
      <c r="T55" s="12" t="str">
        <f aca="false">IF($C55="","",IF(P55&lt;0,"Zarar",IF(Q55&lt;'Aylık Başabaş'!$B$7,"Riskli","Kârlı")))</f>
        <v/>
      </c>
    </row>
    <row r="56" customFormat="false" ht="15" hidden="false" customHeight="false" outlineLevel="0" collapsed="false">
      <c r="A56" s="6"/>
      <c r="B56" s="6"/>
      <c r="C56" s="7"/>
      <c r="D56" s="7"/>
      <c r="E56" s="8"/>
      <c r="F56" s="7"/>
      <c r="G56" s="7"/>
      <c r="H56" s="7"/>
      <c r="I56" s="8"/>
      <c r="J56" s="7"/>
      <c r="K56" s="8"/>
      <c r="L56" s="9" t="str">
        <f aca="false">IF($C56="","",C56*E56)</f>
        <v/>
      </c>
      <c r="M56" s="9" t="str">
        <f aca="false">IF($C56="","",C56-D56-L56-F56-G56-H56)</f>
        <v/>
      </c>
      <c r="N56" s="10" t="str">
        <f aca="false">IF($C56="","",IF(C56=0,0,M56/C56))</f>
        <v/>
      </c>
      <c r="O56" s="9" t="str">
        <f aca="false">IF($C56="","",F56+J56+G56+H56+D56*K56)</f>
        <v/>
      </c>
      <c r="P56" s="9" t="str">
        <f aca="false">IF($C56="","",(1-I56)*M56-I56*O56)</f>
        <v/>
      </c>
      <c r="Q56" s="10" t="str">
        <f aca="false">IF($C56="","",IF(C56=0,0,P56/C56))</f>
        <v/>
      </c>
      <c r="R56" s="9" t="str">
        <f aca="false">IF($C56="","",(1-I56)*(C56-D56-L56-F56-G56)-I56*(F56+J56+G56+D56*K56))</f>
        <v/>
      </c>
      <c r="S56" s="11" t="str">
        <f aca="false">IF($C56="","",IF(R56&gt;0,C56/R56,"Reklam yok"))</f>
        <v/>
      </c>
      <c r="T56" s="12" t="str">
        <f aca="false">IF($C56="","",IF(P56&lt;0,"Zarar",IF(Q56&lt;'Aylık Başabaş'!$B$7,"Riskli","Kârlı")))</f>
        <v/>
      </c>
    </row>
    <row r="57" customFormat="false" ht="15" hidden="false" customHeight="false" outlineLevel="0" collapsed="false">
      <c r="A57" s="6"/>
      <c r="B57" s="6"/>
      <c r="C57" s="7"/>
      <c r="D57" s="7"/>
      <c r="E57" s="8"/>
      <c r="F57" s="7"/>
      <c r="G57" s="7"/>
      <c r="H57" s="7"/>
      <c r="I57" s="8"/>
      <c r="J57" s="7"/>
      <c r="K57" s="8"/>
      <c r="L57" s="9" t="str">
        <f aca="false">IF($C57="","",C57*E57)</f>
        <v/>
      </c>
      <c r="M57" s="9" t="str">
        <f aca="false">IF($C57="","",C57-D57-L57-F57-G57-H57)</f>
        <v/>
      </c>
      <c r="N57" s="10" t="str">
        <f aca="false">IF($C57="","",IF(C57=0,0,M57/C57))</f>
        <v/>
      </c>
      <c r="O57" s="9" t="str">
        <f aca="false">IF($C57="","",F57+J57+G57+H57+D57*K57)</f>
        <v/>
      </c>
      <c r="P57" s="9" t="str">
        <f aca="false">IF($C57="","",(1-I57)*M57-I57*O57)</f>
        <v/>
      </c>
      <c r="Q57" s="10" t="str">
        <f aca="false">IF($C57="","",IF(C57=0,0,P57/C57))</f>
        <v/>
      </c>
      <c r="R57" s="9" t="str">
        <f aca="false">IF($C57="","",(1-I57)*(C57-D57-L57-F57-G57)-I57*(F57+J57+G57+D57*K57))</f>
        <v/>
      </c>
      <c r="S57" s="11" t="str">
        <f aca="false">IF($C57="","",IF(R57&gt;0,C57/R57,"Reklam yok"))</f>
        <v/>
      </c>
      <c r="T57" s="12" t="str">
        <f aca="false">IF($C57="","",IF(P57&lt;0,"Zarar",IF(Q57&lt;'Aylık Başabaş'!$B$7,"Riskli","Kârlı")))</f>
        <v/>
      </c>
    </row>
    <row r="58" customFormat="false" ht="15" hidden="false" customHeight="false" outlineLevel="0" collapsed="false">
      <c r="A58" s="6"/>
      <c r="B58" s="6"/>
      <c r="C58" s="7"/>
      <c r="D58" s="7"/>
      <c r="E58" s="8"/>
      <c r="F58" s="7"/>
      <c r="G58" s="7"/>
      <c r="H58" s="7"/>
      <c r="I58" s="8"/>
      <c r="J58" s="7"/>
      <c r="K58" s="8"/>
      <c r="L58" s="9" t="str">
        <f aca="false">IF($C58="","",C58*E58)</f>
        <v/>
      </c>
      <c r="M58" s="9" t="str">
        <f aca="false">IF($C58="","",C58-D58-L58-F58-G58-H58)</f>
        <v/>
      </c>
      <c r="N58" s="10" t="str">
        <f aca="false">IF($C58="","",IF(C58=0,0,M58/C58))</f>
        <v/>
      </c>
      <c r="O58" s="9" t="str">
        <f aca="false">IF($C58="","",F58+J58+G58+H58+D58*K58)</f>
        <v/>
      </c>
      <c r="P58" s="9" t="str">
        <f aca="false">IF($C58="","",(1-I58)*M58-I58*O58)</f>
        <v/>
      </c>
      <c r="Q58" s="10" t="str">
        <f aca="false">IF($C58="","",IF(C58=0,0,P58/C58))</f>
        <v/>
      </c>
      <c r="R58" s="9" t="str">
        <f aca="false">IF($C58="","",(1-I58)*(C58-D58-L58-F58-G58)-I58*(F58+J58+G58+D58*K58))</f>
        <v/>
      </c>
      <c r="S58" s="11" t="str">
        <f aca="false">IF($C58="","",IF(R58&gt;0,C58/R58,"Reklam yok"))</f>
        <v/>
      </c>
      <c r="T58" s="12" t="str">
        <f aca="false">IF($C58="","",IF(P58&lt;0,"Zarar",IF(Q58&lt;'Aylık Başabaş'!$B$7,"Riskli","Kârlı")))</f>
        <v/>
      </c>
    </row>
    <row r="59" customFormat="false" ht="15" hidden="false" customHeight="false" outlineLevel="0" collapsed="false">
      <c r="A59" s="6"/>
      <c r="B59" s="6"/>
      <c r="C59" s="7"/>
      <c r="D59" s="7"/>
      <c r="E59" s="8"/>
      <c r="F59" s="7"/>
      <c r="G59" s="7"/>
      <c r="H59" s="7"/>
      <c r="I59" s="8"/>
      <c r="J59" s="7"/>
      <c r="K59" s="8"/>
      <c r="L59" s="9" t="str">
        <f aca="false">IF($C59="","",C59*E59)</f>
        <v/>
      </c>
      <c r="M59" s="9" t="str">
        <f aca="false">IF($C59="","",C59-D59-L59-F59-G59-H59)</f>
        <v/>
      </c>
      <c r="N59" s="10" t="str">
        <f aca="false">IF($C59="","",IF(C59=0,0,M59/C59))</f>
        <v/>
      </c>
      <c r="O59" s="9" t="str">
        <f aca="false">IF($C59="","",F59+J59+G59+H59+D59*K59)</f>
        <v/>
      </c>
      <c r="P59" s="9" t="str">
        <f aca="false">IF($C59="","",(1-I59)*M59-I59*O59)</f>
        <v/>
      </c>
      <c r="Q59" s="10" t="str">
        <f aca="false">IF($C59="","",IF(C59=0,0,P59/C59))</f>
        <v/>
      </c>
      <c r="R59" s="9" t="str">
        <f aca="false">IF($C59="","",(1-I59)*(C59-D59-L59-F59-G59)-I59*(F59+J59+G59+D59*K59))</f>
        <v/>
      </c>
      <c r="S59" s="11" t="str">
        <f aca="false">IF($C59="","",IF(R59&gt;0,C59/R59,"Reklam yok"))</f>
        <v/>
      </c>
      <c r="T59" s="12" t="str">
        <f aca="false">IF($C59="","",IF(P59&lt;0,"Zarar",IF(Q59&lt;'Aylık Başabaş'!$B$7,"Riskli","Kârlı")))</f>
        <v/>
      </c>
    </row>
    <row r="60" customFormat="false" ht="15" hidden="false" customHeight="false" outlineLevel="0" collapsed="false">
      <c r="A60" s="6"/>
      <c r="B60" s="6"/>
      <c r="C60" s="7"/>
      <c r="D60" s="7"/>
      <c r="E60" s="8"/>
      <c r="F60" s="7"/>
      <c r="G60" s="7"/>
      <c r="H60" s="7"/>
      <c r="I60" s="8"/>
      <c r="J60" s="7"/>
      <c r="K60" s="8"/>
      <c r="L60" s="9" t="str">
        <f aca="false">IF($C60="","",C60*E60)</f>
        <v/>
      </c>
      <c r="M60" s="9" t="str">
        <f aca="false">IF($C60="","",C60-D60-L60-F60-G60-H60)</f>
        <v/>
      </c>
      <c r="N60" s="10" t="str">
        <f aca="false">IF($C60="","",IF(C60=0,0,M60/C60))</f>
        <v/>
      </c>
      <c r="O60" s="9" t="str">
        <f aca="false">IF($C60="","",F60+J60+G60+H60+D60*K60)</f>
        <v/>
      </c>
      <c r="P60" s="9" t="str">
        <f aca="false">IF($C60="","",(1-I60)*M60-I60*O60)</f>
        <v/>
      </c>
      <c r="Q60" s="10" t="str">
        <f aca="false">IF($C60="","",IF(C60=0,0,P60/C60))</f>
        <v/>
      </c>
      <c r="R60" s="9" t="str">
        <f aca="false">IF($C60="","",(1-I60)*(C60-D60-L60-F60-G60)-I60*(F60+J60+G60+D60*K60))</f>
        <v/>
      </c>
      <c r="S60" s="11" t="str">
        <f aca="false">IF($C60="","",IF(R60&gt;0,C60/R60,"Reklam yok"))</f>
        <v/>
      </c>
      <c r="T60" s="12" t="str">
        <f aca="false">IF($C60="","",IF(P60&lt;0,"Zarar",IF(Q60&lt;'Aylık Başabaş'!$B$7,"Riskli","Kârlı")))</f>
        <v/>
      </c>
    </row>
    <row r="61" customFormat="false" ht="15" hidden="false" customHeight="false" outlineLevel="0" collapsed="false">
      <c r="A61" s="6"/>
      <c r="B61" s="6"/>
      <c r="C61" s="7"/>
      <c r="D61" s="7"/>
      <c r="E61" s="8"/>
      <c r="F61" s="7"/>
      <c r="G61" s="7"/>
      <c r="H61" s="7"/>
      <c r="I61" s="8"/>
      <c r="J61" s="7"/>
      <c r="K61" s="8"/>
      <c r="L61" s="9" t="str">
        <f aca="false">IF($C61="","",C61*E61)</f>
        <v/>
      </c>
      <c r="M61" s="9" t="str">
        <f aca="false">IF($C61="","",C61-D61-L61-F61-G61-H61)</f>
        <v/>
      </c>
      <c r="N61" s="10" t="str">
        <f aca="false">IF($C61="","",IF(C61=0,0,M61/C61))</f>
        <v/>
      </c>
      <c r="O61" s="9" t="str">
        <f aca="false">IF($C61="","",F61+J61+G61+H61+D61*K61)</f>
        <v/>
      </c>
      <c r="P61" s="9" t="str">
        <f aca="false">IF($C61="","",(1-I61)*M61-I61*O61)</f>
        <v/>
      </c>
      <c r="Q61" s="10" t="str">
        <f aca="false">IF($C61="","",IF(C61=0,0,P61/C61))</f>
        <v/>
      </c>
      <c r="R61" s="9" t="str">
        <f aca="false">IF($C61="","",(1-I61)*(C61-D61-L61-F61-G61)-I61*(F61+J61+G61+D61*K61))</f>
        <v/>
      </c>
      <c r="S61" s="11" t="str">
        <f aca="false">IF($C61="","",IF(R61&gt;0,C61/R61,"Reklam yok"))</f>
        <v/>
      </c>
      <c r="T61" s="12" t="str">
        <f aca="false">IF($C61="","",IF(P61&lt;0,"Zarar",IF(Q61&lt;'Aylık Başabaş'!$B$7,"Riskli","Kârlı")))</f>
        <v/>
      </c>
    </row>
    <row r="62" customFormat="false" ht="15" hidden="false" customHeight="false" outlineLevel="0" collapsed="false">
      <c r="A62" s="6"/>
      <c r="B62" s="6"/>
      <c r="C62" s="7"/>
      <c r="D62" s="7"/>
      <c r="E62" s="8"/>
      <c r="F62" s="7"/>
      <c r="G62" s="7"/>
      <c r="H62" s="7"/>
      <c r="I62" s="8"/>
      <c r="J62" s="7"/>
      <c r="K62" s="8"/>
      <c r="L62" s="9" t="str">
        <f aca="false">IF($C62="","",C62*E62)</f>
        <v/>
      </c>
      <c r="M62" s="9" t="str">
        <f aca="false">IF($C62="","",C62-D62-L62-F62-G62-H62)</f>
        <v/>
      </c>
      <c r="N62" s="10" t="str">
        <f aca="false">IF($C62="","",IF(C62=0,0,M62/C62))</f>
        <v/>
      </c>
      <c r="O62" s="9" t="str">
        <f aca="false">IF($C62="","",F62+J62+G62+H62+D62*K62)</f>
        <v/>
      </c>
      <c r="P62" s="9" t="str">
        <f aca="false">IF($C62="","",(1-I62)*M62-I62*O62)</f>
        <v/>
      </c>
      <c r="Q62" s="10" t="str">
        <f aca="false">IF($C62="","",IF(C62=0,0,P62/C62))</f>
        <v/>
      </c>
      <c r="R62" s="9" t="str">
        <f aca="false">IF($C62="","",(1-I62)*(C62-D62-L62-F62-G62)-I62*(F62+J62+G62+D62*K62))</f>
        <v/>
      </c>
      <c r="S62" s="11" t="str">
        <f aca="false">IF($C62="","",IF(R62&gt;0,C62/R62,"Reklam yok"))</f>
        <v/>
      </c>
      <c r="T62" s="12" t="str">
        <f aca="false">IF($C62="","",IF(P62&lt;0,"Zarar",IF(Q62&lt;'Aylık Başabaş'!$B$7,"Riskli","Kârlı")))</f>
        <v/>
      </c>
    </row>
    <row r="63" customFormat="false" ht="15" hidden="false" customHeight="false" outlineLevel="0" collapsed="false">
      <c r="A63" s="6"/>
      <c r="B63" s="6"/>
      <c r="C63" s="7"/>
      <c r="D63" s="7"/>
      <c r="E63" s="8"/>
      <c r="F63" s="7"/>
      <c r="G63" s="7"/>
      <c r="H63" s="7"/>
      <c r="I63" s="8"/>
      <c r="J63" s="7"/>
      <c r="K63" s="8"/>
      <c r="L63" s="9" t="str">
        <f aca="false">IF($C63="","",C63*E63)</f>
        <v/>
      </c>
      <c r="M63" s="9" t="str">
        <f aca="false">IF($C63="","",C63-D63-L63-F63-G63-H63)</f>
        <v/>
      </c>
      <c r="N63" s="10" t="str">
        <f aca="false">IF($C63="","",IF(C63=0,0,M63/C63))</f>
        <v/>
      </c>
      <c r="O63" s="9" t="str">
        <f aca="false">IF($C63="","",F63+J63+G63+H63+D63*K63)</f>
        <v/>
      </c>
      <c r="P63" s="9" t="str">
        <f aca="false">IF($C63="","",(1-I63)*M63-I63*O63)</f>
        <v/>
      </c>
      <c r="Q63" s="10" t="str">
        <f aca="false">IF($C63="","",IF(C63=0,0,P63/C63))</f>
        <v/>
      </c>
      <c r="R63" s="9" t="str">
        <f aca="false">IF($C63="","",(1-I63)*(C63-D63-L63-F63-G63)-I63*(F63+J63+G63+D63*K63))</f>
        <v/>
      </c>
      <c r="S63" s="11" t="str">
        <f aca="false">IF($C63="","",IF(R63&gt;0,C63/R63,"Reklam yok"))</f>
        <v/>
      </c>
      <c r="T63" s="12" t="str">
        <f aca="false">IF($C63="","",IF(P63&lt;0,"Zarar",IF(Q63&lt;'Aylık Başabaş'!$B$7,"Riskli","Kârlı")))</f>
        <v/>
      </c>
    </row>
    <row r="64" customFormat="false" ht="15" hidden="false" customHeight="false" outlineLevel="0" collapsed="false">
      <c r="A64" s="6"/>
      <c r="B64" s="6"/>
      <c r="C64" s="7"/>
      <c r="D64" s="7"/>
      <c r="E64" s="8"/>
      <c r="F64" s="7"/>
      <c r="G64" s="7"/>
      <c r="H64" s="7"/>
      <c r="I64" s="8"/>
      <c r="J64" s="7"/>
      <c r="K64" s="8"/>
      <c r="L64" s="9" t="str">
        <f aca="false">IF($C64="","",C64*E64)</f>
        <v/>
      </c>
      <c r="M64" s="9" t="str">
        <f aca="false">IF($C64="","",C64-D64-L64-F64-G64-H64)</f>
        <v/>
      </c>
      <c r="N64" s="10" t="str">
        <f aca="false">IF($C64="","",IF(C64=0,0,M64/C64))</f>
        <v/>
      </c>
      <c r="O64" s="9" t="str">
        <f aca="false">IF($C64="","",F64+J64+G64+H64+D64*K64)</f>
        <v/>
      </c>
      <c r="P64" s="9" t="str">
        <f aca="false">IF($C64="","",(1-I64)*M64-I64*O64)</f>
        <v/>
      </c>
      <c r="Q64" s="10" t="str">
        <f aca="false">IF($C64="","",IF(C64=0,0,P64/C64))</f>
        <v/>
      </c>
      <c r="R64" s="9" t="str">
        <f aca="false">IF($C64="","",(1-I64)*(C64-D64-L64-F64-G64)-I64*(F64+J64+G64+D64*K64))</f>
        <v/>
      </c>
      <c r="S64" s="11" t="str">
        <f aca="false">IF($C64="","",IF(R64&gt;0,C64/R64,"Reklam yok"))</f>
        <v/>
      </c>
      <c r="T64" s="12" t="str">
        <f aca="false">IF($C64="","",IF(P64&lt;0,"Zarar",IF(Q64&lt;'Aylık Başabaş'!$B$7,"Riskli","Kârlı")))</f>
        <v/>
      </c>
    </row>
    <row r="65" customFormat="false" ht="15" hidden="false" customHeight="false" outlineLevel="0" collapsed="false">
      <c r="A65" s="6"/>
      <c r="B65" s="6"/>
      <c r="C65" s="7"/>
      <c r="D65" s="7"/>
      <c r="E65" s="8"/>
      <c r="F65" s="7"/>
      <c r="G65" s="7"/>
      <c r="H65" s="7"/>
      <c r="I65" s="8"/>
      <c r="J65" s="7"/>
      <c r="K65" s="8"/>
      <c r="L65" s="9" t="str">
        <f aca="false">IF($C65="","",C65*E65)</f>
        <v/>
      </c>
      <c r="M65" s="9" t="str">
        <f aca="false">IF($C65="","",C65-D65-L65-F65-G65-H65)</f>
        <v/>
      </c>
      <c r="N65" s="10" t="str">
        <f aca="false">IF($C65="","",IF(C65=0,0,M65/C65))</f>
        <v/>
      </c>
      <c r="O65" s="9" t="str">
        <f aca="false">IF($C65="","",F65+J65+G65+H65+D65*K65)</f>
        <v/>
      </c>
      <c r="P65" s="9" t="str">
        <f aca="false">IF($C65="","",(1-I65)*M65-I65*O65)</f>
        <v/>
      </c>
      <c r="Q65" s="10" t="str">
        <f aca="false">IF($C65="","",IF(C65=0,0,P65/C65))</f>
        <v/>
      </c>
      <c r="R65" s="9" t="str">
        <f aca="false">IF($C65="","",(1-I65)*(C65-D65-L65-F65-G65)-I65*(F65+J65+G65+D65*K65))</f>
        <v/>
      </c>
      <c r="S65" s="11" t="str">
        <f aca="false">IF($C65="","",IF(R65&gt;0,C65/R65,"Reklam yok"))</f>
        <v/>
      </c>
      <c r="T65" s="12" t="str">
        <f aca="false">IF($C65="","",IF(P65&lt;0,"Zarar",IF(Q65&lt;'Aylık Başabaş'!$B$7,"Riskli","Kârlı")))</f>
        <v/>
      </c>
    </row>
    <row r="66" customFormat="false" ht="15" hidden="false" customHeight="false" outlineLevel="0" collapsed="false">
      <c r="A66" s="6"/>
      <c r="B66" s="6"/>
      <c r="C66" s="7"/>
      <c r="D66" s="7"/>
      <c r="E66" s="8"/>
      <c r="F66" s="7"/>
      <c r="G66" s="7"/>
      <c r="H66" s="7"/>
      <c r="I66" s="8"/>
      <c r="J66" s="7"/>
      <c r="K66" s="8"/>
      <c r="L66" s="9" t="str">
        <f aca="false">IF($C66="","",C66*E66)</f>
        <v/>
      </c>
      <c r="M66" s="9" t="str">
        <f aca="false">IF($C66="","",C66-D66-L66-F66-G66-H66)</f>
        <v/>
      </c>
      <c r="N66" s="10" t="str">
        <f aca="false">IF($C66="","",IF(C66=0,0,M66/C66))</f>
        <v/>
      </c>
      <c r="O66" s="9" t="str">
        <f aca="false">IF($C66="","",F66+J66+G66+H66+D66*K66)</f>
        <v/>
      </c>
      <c r="P66" s="9" t="str">
        <f aca="false">IF($C66="","",(1-I66)*M66-I66*O66)</f>
        <v/>
      </c>
      <c r="Q66" s="10" t="str">
        <f aca="false">IF($C66="","",IF(C66=0,0,P66/C66))</f>
        <v/>
      </c>
      <c r="R66" s="9" t="str">
        <f aca="false">IF($C66="","",(1-I66)*(C66-D66-L66-F66-G66)-I66*(F66+J66+G66+D66*K66))</f>
        <v/>
      </c>
      <c r="S66" s="11" t="str">
        <f aca="false">IF($C66="","",IF(R66&gt;0,C66/R66,"Reklam yok"))</f>
        <v/>
      </c>
      <c r="T66" s="12" t="str">
        <f aca="false">IF($C66="","",IF(P66&lt;0,"Zarar",IF(Q66&lt;'Aylık Başabaş'!$B$7,"Riskli","Kârlı")))</f>
        <v/>
      </c>
    </row>
    <row r="67" customFormat="false" ht="15" hidden="false" customHeight="false" outlineLevel="0" collapsed="false">
      <c r="A67" s="6"/>
      <c r="B67" s="6"/>
      <c r="C67" s="7"/>
      <c r="D67" s="7"/>
      <c r="E67" s="8"/>
      <c r="F67" s="7"/>
      <c r="G67" s="7"/>
      <c r="H67" s="7"/>
      <c r="I67" s="8"/>
      <c r="J67" s="7"/>
      <c r="K67" s="8"/>
      <c r="L67" s="9" t="str">
        <f aca="false">IF($C67="","",C67*E67)</f>
        <v/>
      </c>
      <c r="M67" s="9" t="str">
        <f aca="false">IF($C67="","",C67-D67-L67-F67-G67-H67)</f>
        <v/>
      </c>
      <c r="N67" s="10" t="str">
        <f aca="false">IF($C67="","",IF(C67=0,0,M67/C67))</f>
        <v/>
      </c>
      <c r="O67" s="9" t="str">
        <f aca="false">IF($C67="","",F67+J67+G67+H67+D67*K67)</f>
        <v/>
      </c>
      <c r="P67" s="9" t="str">
        <f aca="false">IF($C67="","",(1-I67)*M67-I67*O67)</f>
        <v/>
      </c>
      <c r="Q67" s="10" t="str">
        <f aca="false">IF($C67="","",IF(C67=0,0,P67/C67))</f>
        <v/>
      </c>
      <c r="R67" s="9" t="str">
        <f aca="false">IF($C67="","",(1-I67)*(C67-D67-L67-F67-G67)-I67*(F67+J67+G67+D67*K67))</f>
        <v/>
      </c>
      <c r="S67" s="11" t="str">
        <f aca="false">IF($C67="","",IF(R67&gt;0,C67/R67,"Reklam yok"))</f>
        <v/>
      </c>
      <c r="T67" s="12" t="str">
        <f aca="false">IF($C67="","",IF(P67&lt;0,"Zarar",IF(Q67&lt;'Aylık Başabaş'!$B$7,"Riskli","Kârlı")))</f>
        <v/>
      </c>
    </row>
    <row r="68" customFormat="false" ht="15" hidden="false" customHeight="false" outlineLevel="0" collapsed="false">
      <c r="A68" s="6"/>
      <c r="B68" s="6"/>
      <c r="C68" s="7"/>
      <c r="D68" s="7"/>
      <c r="E68" s="8"/>
      <c r="F68" s="7"/>
      <c r="G68" s="7"/>
      <c r="H68" s="7"/>
      <c r="I68" s="8"/>
      <c r="J68" s="7"/>
      <c r="K68" s="8"/>
      <c r="L68" s="9" t="str">
        <f aca="false">IF($C68="","",C68*E68)</f>
        <v/>
      </c>
      <c r="M68" s="9" t="str">
        <f aca="false">IF($C68="","",C68-D68-L68-F68-G68-H68)</f>
        <v/>
      </c>
      <c r="N68" s="10" t="str">
        <f aca="false">IF($C68="","",IF(C68=0,0,M68/C68))</f>
        <v/>
      </c>
      <c r="O68" s="9" t="str">
        <f aca="false">IF($C68="","",F68+J68+G68+H68+D68*K68)</f>
        <v/>
      </c>
      <c r="P68" s="9" t="str">
        <f aca="false">IF($C68="","",(1-I68)*M68-I68*O68)</f>
        <v/>
      </c>
      <c r="Q68" s="10" t="str">
        <f aca="false">IF($C68="","",IF(C68=0,0,P68/C68))</f>
        <v/>
      </c>
      <c r="R68" s="9" t="str">
        <f aca="false">IF($C68="","",(1-I68)*(C68-D68-L68-F68-G68)-I68*(F68+J68+G68+D68*K68))</f>
        <v/>
      </c>
      <c r="S68" s="11" t="str">
        <f aca="false">IF($C68="","",IF(R68&gt;0,C68/R68,"Reklam yok"))</f>
        <v/>
      </c>
      <c r="T68" s="12" t="str">
        <f aca="false">IF($C68="","",IF(P68&lt;0,"Zarar",IF(Q68&lt;'Aylık Başabaş'!$B$7,"Riskli","Kârlı")))</f>
        <v/>
      </c>
    </row>
    <row r="69" customFormat="false" ht="15" hidden="false" customHeight="false" outlineLevel="0" collapsed="false">
      <c r="A69" s="6"/>
      <c r="B69" s="6"/>
      <c r="C69" s="7"/>
      <c r="D69" s="7"/>
      <c r="E69" s="8"/>
      <c r="F69" s="7"/>
      <c r="G69" s="7"/>
      <c r="H69" s="7"/>
      <c r="I69" s="8"/>
      <c r="J69" s="7"/>
      <c r="K69" s="8"/>
      <c r="L69" s="9" t="str">
        <f aca="false">IF($C69="","",C69*E69)</f>
        <v/>
      </c>
      <c r="M69" s="9" t="str">
        <f aca="false">IF($C69="","",C69-D69-L69-F69-G69-H69)</f>
        <v/>
      </c>
      <c r="N69" s="10" t="str">
        <f aca="false">IF($C69="","",IF(C69=0,0,M69/C69))</f>
        <v/>
      </c>
      <c r="O69" s="9" t="str">
        <f aca="false">IF($C69="","",F69+J69+G69+H69+D69*K69)</f>
        <v/>
      </c>
      <c r="P69" s="9" t="str">
        <f aca="false">IF($C69="","",(1-I69)*M69-I69*O69)</f>
        <v/>
      </c>
      <c r="Q69" s="10" t="str">
        <f aca="false">IF($C69="","",IF(C69=0,0,P69/C69))</f>
        <v/>
      </c>
      <c r="R69" s="9" t="str">
        <f aca="false">IF($C69="","",(1-I69)*(C69-D69-L69-F69-G69)-I69*(F69+J69+G69+D69*K69))</f>
        <v/>
      </c>
      <c r="S69" s="11" t="str">
        <f aca="false">IF($C69="","",IF(R69&gt;0,C69/R69,"Reklam yok"))</f>
        <v/>
      </c>
      <c r="T69" s="12" t="str">
        <f aca="false">IF($C69="","",IF(P69&lt;0,"Zarar",IF(Q69&lt;'Aylık Başabaş'!$B$7,"Riskli","Kârlı")))</f>
        <v/>
      </c>
    </row>
    <row r="70" customFormat="false" ht="15" hidden="false" customHeight="false" outlineLevel="0" collapsed="false">
      <c r="A70" s="6"/>
      <c r="B70" s="6"/>
      <c r="C70" s="7"/>
      <c r="D70" s="7"/>
      <c r="E70" s="8"/>
      <c r="F70" s="7"/>
      <c r="G70" s="7"/>
      <c r="H70" s="7"/>
      <c r="I70" s="8"/>
      <c r="J70" s="7"/>
      <c r="K70" s="8"/>
      <c r="L70" s="9" t="str">
        <f aca="false">IF($C70="","",C70*E70)</f>
        <v/>
      </c>
      <c r="M70" s="9" t="str">
        <f aca="false">IF($C70="","",C70-D70-L70-F70-G70-H70)</f>
        <v/>
      </c>
      <c r="N70" s="10" t="str">
        <f aca="false">IF($C70="","",IF(C70=0,0,M70/C70))</f>
        <v/>
      </c>
      <c r="O70" s="9" t="str">
        <f aca="false">IF($C70="","",F70+J70+G70+H70+D70*K70)</f>
        <v/>
      </c>
      <c r="P70" s="9" t="str">
        <f aca="false">IF($C70="","",(1-I70)*M70-I70*O70)</f>
        <v/>
      </c>
      <c r="Q70" s="10" t="str">
        <f aca="false">IF($C70="","",IF(C70=0,0,P70/C70))</f>
        <v/>
      </c>
      <c r="R70" s="9" t="str">
        <f aca="false">IF($C70="","",(1-I70)*(C70-D70-L70-F70-G70)-I70*(F70+J70+G70+D70*K70))</f>
        <v/>
      </c>
      <c r="S70" s="11" t="str">
        <f aca="false">IF($C70="","",IF(R70&gt;0,C70/R70,"Reklam yok"))</f>
        <v/>
      </c>
      <c r="T70" s="12" t="str">
        <f aca="false">IF($C70="","",IF(P70&lt;0,"Zarar",IF(Q70&lt;'Aylık Başabaş'!$B$7,"Riskli","Kârlı")))</f>
        <v/>
      </c>
    </row>
    <row r="71" customFormat="false" ht="15" hidden="false" customHeight="false" outlineLevel="0" collapsed="false">
      <c r="A71" s="6"/>
      <c r="B71" s="6"/>
      <c r="C71" s="7"/>
      <c r="D71" s="7"/>
      <c r="E71" s="8"/>
      <c r="F71" s="7"/>
      <c r="G71" s="7"/>
      <c r="H71" s="7"/>
      <c r="I71" s="8"/>
      <c r="J71" s="7"/>
      <c r="K71" s="8"/>
      <c r="L71" s="9" t="str">
        <f aca="false">IF($C71="","",C71*E71)</f>
        <v/>
      </c>
      <c r="M71" s="9" t="str">
        <f aca="false">IF($C71="","",C71-D71-L71-F71-G71-H71)</f>
        <v/>
      </c>
      <c r="N71" s="10" t="str">
        <f aca="false">IF($C71="","",IF(C71=0,0,M71/C71))</f>
        <v/>
      </c>
      <c r="O71" s="9" t="str">
        <f aca="false">IF($C71="","",F71+J71+G71+H71+D71*K71)</f>
        <v/>
      </c>
      <c r="P71" s="9" t="str">
        <f aca="false">IF($C71="","",(1-I71)*M71-I71*O71)</f>
        <v/>
      </c>
      <c r="Q71" s="10" t="str">
        <f aca="false">IF($C71="","",IF(C71=0,0,P71/C71))</f>
        <v/>
      </c>
      <c r="R71" s="9" t="str">
        <f aca="false">IF($C71="","",(1-I71)*(C71-D71-L71-F71-G71)-I71*(F71+J71+G71+D71*K71))</f>
        <v/>
      </c>
      <c r="S71" s="11" t="str">
        <f aca="false">IF($C71="","",IF(R71&gt;0,C71/R71,"Reklam yok"))</f>
        <v/>
      </c>
      <c r="T71" s="12" t="str">
        <f aca="false">IF($C71="","",IF(P71&lt;0,"Zarar",IF(Q71&lt;'Aylık Başabaş'!$B$7,"Riskli","Kârlı")))</f>
        <v/>
      </c>
    </row>
    <row r="72" customFormat="false" ht="15" hidden="false" customHeight="false" outlineLevel="0" collapsed="false">
      <c r="A72" s="6"/>
      <c r="B72" s="6"/>
      <c r="C72" s="7"/>
      <c r="D72" s="7"/>
      <c r="E72" s="8"/>
      <c r="F72" s="7"/>
      <c r="G72" s="7"/>
      <c r="H72" s="7"/>
      <c r="I72" s="8"/>
      <c r="J72" s="7"/>
      <c r="K72" s="8"/>
      <c r="L72" s="9" t="str">
        <f aca="false">IF($C72="","",C72*E72)</f>
        <v/>
      </c>
      <c r="M72" s="9" t="str">
        <f aca="false">IF($C72="","",C72-D72-L72-F72-G72-H72)</f>
        <v/>
      </c>
      <c r="N72" s="10" t="str">
        <f aca="false">IF($C72="","",IF(C72=0,0,M72/C72))</f>
        <v/>
      </c>
      <c r="O72" s="9" t="str">
        <f aca="false">IF($C72="","",F72+J72+G72+H72+D72*K72)</f>
        <v/>
      </c>
      <c r="P72" s="9" t="str">
        <f aca="false">IF($C72="","",(1-I72)*M72-I72*O72)</f>
        <v/>
      </c>
      <c r="Q72" s="10" t="str">
        <f aca="false">IF($C72="","",IF(C72=0,0,P72/C72))</f>
        <v/>
      </c>
      <c r="R72" s="9" t="str">
        <f aca="false">IF($C72="","",(1-I72)*(C72-D72-L72-F72-G72)-I72*(F72+J72+G72+D72*K72))</f>
        <v/>
      </c>
      <c r="S72" s="11" t="str">
        <f aca="false">IF($C72="","",IF(R72&gt;0,C72/R72,"Reklam yok"))</f>
        <v/>
      </c>
      <c r="T72" s="12" t="str">
        <f aca="false">IF($C72="","",IF(P72&lt;0,"Zarar",IF(Q72&lt;'Aylık Başabaş'!$B$7,"Riskli","Kârlı")))</f>
        <v/>
      </c>
    </row>
    <row r="73" customFormat="false" ht="15" hidden="false" customHeight="false" outlineLevel="0" collapsed="false">
      <c r="A73" s="6"/>
      <c r="B73" s="6"/>
      <c r="C73" s="7"/>
      <c r="D73" s="7"/>
      <c r="E73" s="8"/>
      <c r="F73" s="7"/>
      <c r="G73" s="7"/>
      <c r="H73" s="7"/>
      <c r="I73" s="8"/>
      <c r="J73" s="7"/>
      <c r="K73" s="8"/>
      <c r="L73" s="9" t="str">
        <f aca="false">IF($C73="","",C73*E73)</f>
        <v/>
      </c>
      <c r="M73" s="9" t="str">
        <f aca="false">IF($C73="","",C73-D73-L73-F73-G73-H73)</f>
        <v/>
      </c>
      <c r="N73" s="10" t="str">
        <f aca="false">IF($C73="","",IF(C73=0,0,M73/C73))</f>
        <v/>
      </c>
      <c r="O73" s="9" t="str">
        <f aca="false">IF($C73="","",F73+J73+G73+H73+D73*K73)</f>
        <v/>
      </c>
      <c r="P73" s="9" t="str">
        <f aca="false">IF($C73="","",(1-I73)*M73-I73*O73)</f>
        <v/>
      </c>
      <c r="Q73" s="10" t="str">
        <f aca="false">IF($C73="","",IF(C73=0,0,P73/C73))</f>
        <v/>
      </c>
      <c r="R73" s="9" t="str">
        <f aca="false">IF($C73="","",(1-I73)*(C73-D73-L73-F73-G73)-I73*(F73+J73+G73+D73*K73))</f>
        <v/>
      </c>
      <c r="S73" s="11" t="str">
        <f aca="false">IF($C73="","",IF(R73&gt;0,C73/R73,"Reklam yok"))</f>
        <v/>
      </c>
      <c r="T73" s="12" t="str">
        <f aca="false">IF($C73="","",IF(P73&lt;0,"Zarar",IF(Q73&lt;'Aylık Başabaş'!$B$7,"Riskli","Kârlı")))</f>
        <v/>
      </c>
    </row>
    <row r="74" customFormat="false" ht="15" hidden="false" customHeight="false" outlineLevel="0" collapsed="false">
      <c r="A74" s="6"/>
      <c r="B74" s="6"/>
      <c r="C74" s="7"/>
      <c r="D74" s="7"/>
      <c r="E74" s="8"/>
      <c r="F74" s="7"/>
      <c r="G74" s="7"/>
      <c r="H74" s="7"/>
      <c r="I74" s="8"/>
      <c r="J74" s="7"/>
      <c r="K74" s="8"/>
      <c r="L74" s="9" t="str">
        <f aca="false">IF($C74="","",C74*E74)</f>
        <v/>
      </c>
      <c r="M74" s="9" t="str">
        <f aca="false">IF($C74="","",C74-D74-L74-F74-G74-H74)</f>
        <v/>
      </c>
      <c r="N74" s="10" t="str">
        <f aca="false">IF($C74="","",IF(C74=0,0,M74/C74))</f>
        <v/>
      </c>
      <c r="O74" s="9" t="str">
        <f aca="false">IF($C74="","",F74+J74+G74+H74+D74*K74)</f>
        <v/>
      </c>
      <c r="P74" s="9" t="str">
        <f aca="false">IF($C74="","",(1-I74)*M74-I74*O74)</f>
        <v/>
      </c>
      <c r="Q74" s="10" t="str">
        <f aca="false">IF($C74="","",IF(C74=0,0,P74/C74))</f>
        <v/>
      </c>
      <c r="R74" s="9" t="str">
        <f aca="false">IF($C74="","",(1-I74)*(C74-D74-L74-F74-G74)-I74*(F74+J74+G74+D74*K74))</f>
        <v/>
      </c>
      <c r="S74" s="11" t="str">
        <f aca="false">IF($C74="","",IF(R74&gt;0,C74/R74,"Reklam yok"))</f>
        <v/>
      </c>
      <c r="T74" s="12" t="str">
        <f aca="false">IF($C74="","",IF(P74&lt;0,"Zarar",IF(Q74&lt;'Aylık Başabaş'!$B$7,"Riskli","Kârlı")))</f>
        <v/>
      </c>
    </row>
    <row r="75" customFormat="false" ht="15" hidden="false" customHeight="false" outlineLevel="0" collapsed="false">
      <c r="A75" s="6"/>
      <c r="B75" s="6"/>
      <c r="C75" s="7"/>
      <c r="D75" s="7"/>
      <c r="E75" s="8"/>
      <c r="F75" s="7"/>
      <c r="G75" s="7"/>
      <c r="H75" s="7"/>
      <c r="I75" s="8"/>
      <c r="J75" s="7"/>
      <c r="K75" s="8"/>
      <c r="L75" s="9" t="str">
        <f aca="false">IF($C75="","",C75*E75)</f>
        <v/>
      </c>
      <c r="M75" s="9" t="str">
        <f aca="false">IF($C75="","",C75-D75-L75-F75-G75-H75)</f>
        <v/>
      </c>
      <c r="N75" s="10" t="str">
        <f aca="false">IF($C75="","",IF(C75=0,0,M75/C75))</f>
        <v/>
      </c>
      <c r="O75" s="9" t="str">
        <f aca="false">IF($C75="","",F75+J75+G75+H75+D75*K75)</f>
        <v/>
      </c>
      <c r="P75" s="9" t="str">
        <f aca="false">IF($C75="","",(1-I75)*M75-I75*O75)</f>
        <v/>
      </c>
      <c r="Q75" s="10" t="str">
        <f aca="false">IF($C75="","",IF(C75=0,0,P75/C75))</f>
        <v/>
      </c>
      <c r="R75" s="9" t="str">
        <f aca="false">IF($C75="","",(1-I75)*(C75-D75-L75-F75-G75)-I75*(F75+J75+G75+D75*K75))</f>
        <v/>
      </c>
      <c r="S75" s="11" t="str">
        <f aca="false">IF($C75="","",IF(R75&gt;0,C75/R75,"Reklam yok"))</f>
        <v/>
      </c>
      <c r="T75" s="12" t="str">
        <f aca="false">IF($C75="","",IF(P75&lt;0,"Zarar",IF(Q75&lt;'Aylık Başabaş'!$B$7,"Riskli","Kârlı")))</f>
        <v/>
      </c>
    </row>
    <row r="76" customFormat="false" ht="15" hidden="false" customHeight="false" outlineLevel="0" collapsed="false">
      <c r="A76" s="6"/>
      <c r="B76" s="6"/>
      <c r="C76" s="7"/>
      <c r="D76" s="7"/>
      <c r="E76" s="8"/>
      <c r="F76" s="7"/>
      <c r="G76" s="7"/>
      <c r="H76" s="7"/>
      <c r="I76" s="8"/>
      <c r="J76" s="7"/>
      <c r="K76" s="8"/>
      <c r="L76" s="9" t="str">
        <f aca="false">IF($C76="","",C76*E76)</f>
        <v/>
      </c>
      <c r="M76" s="9" t="str">
        <f aca="false">IF($C76="","",C76-D76-L76-F76-G76-H76)</f>
        <v/>
      </c>
      <c r="N76" s="10" t="str">
        <f aca="false">IF($C76="","",IF(C76=0,0,M76/C76))</f>
        <v/>
      </c>
      <c r="O76" s="9" t="str">
        <f aca="false">IF($C76="","",F76+J76+G76+H76+D76*K76)</f>
        <v/>
      </c>
      <c r="P76" s="9" t="str">
        <f aca="false">IF($C76="","",(1-I76)*M76-I76*O76)</f>
        <v/>
      </c>
      <c r="Q76" s="10" t="str">
        <f aca="false">IF($C76="","",IF(C76=0,0,P76/C76))</f>
        <v/>
      </c>
      <c r="R76" s="9" t="str">
        <f aca="false">IF($C76="","",(1-I76)*(C76-D76-L76-F76-G76)-I76*(F76+J76+G76+D76*K76))</f>
        <v/>
      </c>
      <c r="S76" s="11" t="str">
        <f aca="false">IF($C76="","",IF(R76&gt;0,C76/R76,"Reklam yok"))</f>
        <v/>
      </c>
      <c r="T76" s="12" t="str">
        <f aca="false">IF($C76="","",IF(P76&lt;0,"Zarar",IF(Q76&lt;'Aylık Başabaş'!$B$7,"Riskli","Kârlı")))</f>
        <v/>
      </c>
    </row>
    <row r="77" customFormat="false" ht="15" hidden="false" customHeight="false" outlineLevel="0" collapsed="false">
      <c r="A77" s="6"/>
      <c r="B77" s="6"/>
      <c r="C77" s="7"/>
      <c r="D77" s="7"/>
      <c r="E77" s="8"/>
      <c r="F77" s="7"/>
      <c r="G77" s="7"/>
      <c r="H77" s="7"/>
      <c r="I77" s="8"/>
      <c r="J77" s="7"/>
      <c r="K77" s="8"/>
      <c r="L77" s="9" t="str">
        <f aca="false">IF($C77="","",C77*E77)</f>
        <v/>
      </c>
      <c r="M77" s="9" t="str">
        <f aca="false">IF($C77="","",C77-D77-L77-F77-G77-H77)</f>
        <v/>
      </c>
      <c r="N77" s="10" t="str">
        <f aca="false">IF($C77="","",IF(C77=0,0,M77/C77))</f>
        <v/>
      </c>
      <c r="O77" s="9" t="str">
        <f aca="false">IF($C77="","",F77+J77+G77+H77+D77*K77)</f>
        <v/>
      </c>
      <c r="P77" s="9" t="str">
        <f aca="false">IF($C77="","",(1-I77)*M77-I77*O77)</f>
        <v/>
      </c>
      <c r="Q77" s="10" t="str">
        <f aca="false">IF($C77="","",IF(C77=0,0,P77/C77))</f>
        <v/>
      </c>
      <c r="R77" s="9" t="str">
        <f aca="false">IF($C77="","",(1-I77)*(C77-D77-L77-F77-G77)-I77*(F77+J77+G77+D77*K77))</f>
        <v/>
      </c>
      <c r="S77" s="11" t="str">
        <f aca="false">IF($C77="","",IF(R77&gt;0,C77/R77,"Reklam yok"))</f>
        <v/>
      </c>
      <c r="T77" s="12" t="str">
        <f aca="false">IF($C77="","",IF(P77&lt;0,"Zarar",IF(Q77&lt;'Aylık Başabaş'!$B$7,"Riskli","Kârlı")))</f>
        <v/>
      </c>
    </row>
    <row r="78" customFormat="false" ht="15" hidden="false" customHeight="false" outlineLevel="0" collapsed="false">
      <c r="A78" s="6"/>
      <c r="B78" s="6"/>
      <c r="C78" s="7"/>
      <c r="D78" s="7"/>
      <c r="E78" s="8"/>
      <c r="F78" s="7"/>
      <c r="G78" s="7"/>
      <c r="H78" s="7"/>
      <c r="I78" s="8"/>
      <c r="J78" s="7"/>
      <c r="K78" s="8"/>
      <c r="L78" s="9" t="str">
        <f aca="false">IF($C78="","",C78*E78)</f>
        <v/>
      </c>
      <c r="M78" s="9" t="str">
        <f aca="false">IF($C78="","",C78-D78-L78-F78-G78-H78)</f>
        <v/>
      </c>
      <c r="N78" s="10" t="str">
        <f aca="false">IF($C78="","",IF(C78=0,0,M78/C78))</f>
        <v/>
      </c>
      <c r="O78" s="9" t="str">
        <f aca="false">IF($C78="","",F78+J78+G78+H78+D78*K78)</f>
        <v/>
      </c>
      <c r="P78" s="9" t="str">
        <f aca="false">IF($C78="","",(1-I78)*M78-I78*O78)</f>
        <v/>
      </c>
      <c r="Q78" s="10" t="str">
        <f aca="false">IF($C78="","",IF(C78=0,0,P78/C78))</f>
        <v/>
      </c>
      <c r="R78" s="9" t="str">
        <f aca="false">IF($C78="","",(1-I78)*(C78-D78-L78-F78-G78)-I78*(F78+J78+G78+D78*K78))</f>
        <v/>
      </c>
      <c r="S78" s="11" t="str">
        <f aca="false">IF($C78="","",IF(R78&gt;0,C78/R78,"Reklam yok"))</f>
        <v/>
      </c>
      <c r="T78" s="12" t="str">
        <f aca="false">IF($C78="","",IF(P78&lt;0,"Zarar",IF(Q78&lt;'Aylık Başabaş'!$B$7,"Riskli","Kârlı")))</f>
        <v/>
      </c>
    </row>
    <row r="79" customFormat="false" ht="15" hidden="false" customHeight="false" outlineLevel="0" collapsed="false">
      <c r="A79" s="6"/>
      <c r="B79" s="6"/>
      <c r="C79" s="7"/>
      <c r="D79" s="7"/>
      <c r="E79" s="8"/>
      <c r="F79" s="7"/>
      <c r="G79" s="7"/>
      <c r="H79" s="7"/>
      <c r="I79" s="8"/>
      <c r="J79" s="7"/>
      <c r="K79" s="8"/>
      <c r="L79" s="9" t="str">
        <f aca="false">IF($C79="","",C79*E79)</f>
        <v/>
      </c>
      <c r="M79" s="9" t="str">
        <f aca="false">IF($C79="","",C79-D79-L79-F79-G79-H79)</f>
        <v/>
      </c>
      <c r="N79" s="10" t="str">
        <f aca="false">IF($C79="","",IF(C79=0,0,M79/C79))</f>
        <v/>
      </c>
      <c r="O79" s="9" t="str">
        <f aca="false">IF($C79="","",F79+J79+G79+H79+D79*K79)</f>
        <v/>
      </c>
      <c r="P79" s="9" t="str">
        <f aca="false">IF($C79="","",(1-I79)*M79-I79*O79)</f>
        <v/>
      </c>
      <c r="Q79" s="10" t="str">
        <f aca="false">IF($C79="","",IF(C79=0,0,P79/C79))</f>
        <v/>
      </c>
      <c r="R79" s="9" t="str">
        <f aca="false">IF($C79="","",(1-I79)*(C79-D79-L79-F79-G79)-I79*(F79+J79+G79+D79*K79))</f>
        <v/>
      </c>
      <c r="S79" s="11" t="str">
        <f aca="false">IF($C79="","",IF(R79&gt;0,C79/R79,"Reklam yok"))</f>
        <v/>
      </c>
      <c r="T79" s="12" t="str">
        <f aca="false">IF($C79="","",IF(P79&lt;0,"Zarar",IF(Q79&lt;'Aylık Başabaş'!$B$7,"Riskli","Kârlı")))</f>
        <v/>
      </c>
    </row>
    <row r="80" customFormat="false" ht="15" hidden="false" customHeight="false" outlineLevel="0" collapsed="false">
      <c r="A80" s="6"/>
      <c r="B80" s="6"/>
      <c r="C80" s="7"/>
      <c r="D80" s="7"/>
      <c r="E80" s="8"/>
      <c r="F80" s="7"/>
      <c r="G80" s="7"/>
      <c r="H80" s="7"/>
      <c r="I80" s="8"/>
      <c r="J80" s="7"/>
      <c r="K80" s="8"/>
      <c r="L80" s="9" t="str">
        <f aca="false">IF($C80="","",C80*E80)</f>
        <v/>
      </c>
      <c r="M80" s="9" t="str">
        <f aca="false">IF($C80="","",C80-D80-L80-F80-G80-H80)</f>
        <v/>
      </c>
      <c r="N80" s="10" t="str">
        <f aca="false">IF($C80="","",IF(C80=0,0,M80/C80))</f>
        <v/>
      </c>
      <c r="O80" s="9" t="str">
        <f aca="false">IF($C80="","",F80+J80+G80+H80+D80*K80)</f>
        <v/>
      </c>
      <c r="P80" s="9" t="str">
        <f aca="false">IF($C80="","",(1-I80)*M80-I80*O80)</f>
        <v/>
      </c>
      <c r="Q80" s="10" t="str">
        <f aca="false">IF($C80="","",IF(C80=0,0,P80/C80))</f>
        <v/>
      </c>
      <c r="R80" s="9" t="str">
        <f aca="false">IF($C80="","",(1-I80)*(C80-D80-L80-F80-G80)-I80*(F80+J80+G80+D80*K80))</f>
        <v/>
      </c>
      <c r="S80" s="11" t="str">
        <f aca="false">IF($C80="","",IF(R80&gt;0,C80/R80,"Reklam yok"))</f>
        <v/>
      </c>
      <c r="T80" s="12" t="str">
        <f aca="false">IF($C80="","",IF(P80&lt;0,"Zarar",IF(Q80&lt;'Aylık Başabaş'!$B$7,"Riskli","Kârlı")))</f>
        <v/>
      </c>
    </row>
    <row r="81" customFormat="false" ht="15" hidden="false" customHeight="false" outlineLevel="0" collapsed="false">
      <c r="A81" s="6"/>
      <c r="B81" s="6"/>
      <c r="C81" s="7"/>
      <c r="D81" s="7"/>
      <c r="E81" s="8"/>
      <c r="F81" s="7"/>
      <c r="G81" s="7"/>
      <c r="H81" s="7"/>
      <c r="I81" s="8"/>
      <c r="J81" s="7"/>
      <c r="K81" s="8"/>
      <c r="L81" s="9" t="str">
        <f aca="false">IF($C81="","",C81*E81)</f>
        <v/>
      </c>
      <c r="M81" s="9" t="str">
        <f aca="false">IF($C81="","",C81-D81-L81-F81-G81-H81)</f>
        <v/>
      </c>
      <c r="N81" s="10" t="str">
        <f aca="false">IF($C81="","",IF(C81=0,0,M81/C81))</f>
        <v/>
      </c>
      <c r="O81" s="9" t="str">
        <f aca="false">IF($C81="","",F81+J81+G81+H81+D81*K81)</f>
        <v/>
      </c>
      <c r="P81" s="9" t="str">
        <f aca="false">IF($C81="","",(1-I81)*M81-I81*O81)</f>
        <v/>
      </c>
      <c r="Q81" s="10" t="str">
        <f aca="false">IF($C81="","",IF(C81=0,0,P81/C81))</f>
        <v/>
      </c>
      <c r="R81" s="9" t="str">
        <f aca="false">IF($C81="","",(1-I81)*(C81-D81-L81-F81-G81)-I81*(F81+J81+G81+D81*K81))</f>
        <v/>
      </c>
      <c r="S81" s="11" t="str">
        <f aca="false">IF($C81="","",IF(R81&gt;0,C81/R81,"Reklam yok"))</f>
        <v/>
      </c>
      <c r="T81" s="12" t="str">
        <f aca="false">IF($C81="","",IF(P81&lt;0,"Zarar",IF(Q81&lt;'Aylık Başabaş'!$B$7,"Riskli","Kârlı")))</f>
        <v/>
      </c>
    </row>
    <row r="82" customFormat="false" ht="15" hidden="false" customHeight="false" outlineLevel="0" collapsed="false">
      <c r="A82" s="6"/>
      <c r="B82" s="6"/>
      <c r="C82" s="7"/>
      <c r="D82" s="7"/>
      <c r="E82" s="8"/>
      <c r="F82" s="7"/>
      <c r="G82" s="7"/>
      <c r="H82" s="7"/>
      <c r="I82" s="8"/>
      <c r="J82" s="7"/>
      <c r="K82" s="8"/>
      <c r="L82" s="9" t="str">
        <f aca="false">IF($C82="","",C82*E82)</f>
        <v/>
      </c>
      <c r="M82" s="9" t="str">
        <f aca="false">IF($C82="","",C82-D82-L82-F82-G82-H82)</f>
        <v/>
      </c>
      <c r="N82" s="10" t="str">
        <f aca="false">IF($C82="","",IF(C82=0,0,M82/C82))</f>
        <v/>
      </c>
      <c r="O82" s="9" t="str">
        <f aca="false">IF($C82="","",F82+J82+G82+H82+D82*K82)</f>
        <v/>
      </c>
      <c r="P82" s="9" t="str">
        <f aca="false">IF($C82="","",(1-I82)*M82-I82*O82)</f>
        <v/>
      </c>
      <c r="Q82" s="10" t="str">
        <f aca="false">IF($C82="","",IF(C82=0,0,P82/C82))</f>
        <v/>
      </c>
      <c r="R82" s="9" t="str">
        <f aca="false">IF($C82="","",(1-I82)*(C82-D82-L82-F82-G82)-I82*(F82+J82+G82+D82*K82))</f>
        <v/>
      </c>
      <c r="S82" s="11" t="str">
        <f aca="false">IF($C82="","",IF(R82&gt;0,C82/R82,"Reklam yok"))</f>
        <v/>
      </c>
      <c r="T82" s="12" t="str">
        <f aca="false">IF($C82="","",IF(P82&lt;0,"Zarar",IF(Q82&lt;'Aylık Başabaş'!$B$7,"Riskli","Kârlı")))</f>
        <v/>
      </c>
    </row>
    <row r="83" customFormat="false" ht="15" hidden="false" customHeight="false" outlineLevel="0" collapsed="false">
      <c r="A83" s="6"/>
      <c r="B83" s="6"/>
      <c r="C83" s="7"/>
      <c r="D83" s="7"/>
      <c r="E83" s="8"/>
      <c r="F83" s="7"/>
      <c r="G83" s="7"/>
      <c r="H83" s="7"/>
      <c r="I83" s="8"/>
      <c r="J83" s="7"/>
      <c r="K83" s="8"/>
      <c r="L83" s="9" t="str">
        <f aca="false">IF($C83="","",C83*E83)</f>
        <v/>
      </c>
      <c r="M83" s="9" t="str">
        <f aca="false">IF($C83="","",C83-D83-L83-F83-G83-H83)</f>
        <v/>
      </c>
      <c r="N83" s="10" t="str">
        <f aca="false">IF($C83="","",IF(C83=0,0,M83/C83))</f>
        <v/>
      </c>
      <c r="O83" s="9" t="str">
        <f aca="false">IF($C83="","",F83+J83+G83+H83+D83*K83)</f>
        <v/>
      </c>
      <c r="P83" s="9" t="str">
        <f aca="false">IF($C83="","",(1-I83)*M83-I83*O83)</f>
        <v/>
      </c>
      <c r="Q83" s="10" t="str">
        <f aca="false">IF($C83="","",IF(C83=0,0,P83/C83))</f>
        <v/>
      </c>
      <c r="R83" s="9" t="str">
        <f aca="false">IF($C83="","",(1-I83)*(C83-D83-L83-F83-G83)-I83*(F83+J83+G83+D83*K83))</f>
        <v/>
      </c>
      <c r="S83" s="11" t="str">
        <f aca="false">IF($C83="","",IF(R83&gt;0,C83/R83,"Reklam yok"))</f>
        <v/>
      </c>
      <c r="T83" s="12" t="str">
        <f aca="false">IF($C83="","",IF(P83&lt;0,"Zarar",IF(Q83&lt;'Aylık Başabaş'!$B$7,"Riskli","Kârlı")))</f>
        <v/>
      </c>
    </row>
    <row r="84" customFormat="false" ht="15" hidden="false" customHeight="false" outlineLevel="0" collapsed="false">
      <c r="A84" s="6"/>
      <c r="B84" s="6"/>
      <c r="C84" s="7"/>
      <c r="D84" s="7"/>
      <c r="E84" s="8"/>
      <c r="F84" s="7"/>
      <c r="G84" s="7"/>
      <c r="H84" s="7"/>
      <c r="I84" s="8"/>
      <c r="J84" s="7"/>
      <c r="K84" s="8"/>
      <c r="L84" s="9" t="str">
        <f aca="false">IF($C84="","",C84*E84)</f>
        <v/>
      </c>
      <c r="M84" s="9" t="str">
        <f aca="false">IF($C84="","",C84-D84-L84-F84-G84-H84)</f>
        <v/>
      </c>
      <c r="N84" s="10" t="str">
        <f aca="false">IF($C84="","",IF(C84=0,0,M84/C84))</f>
        <v/>
      </c>
      <c r="O84" s="9" t="str">
        <f aca="false">IF($C84="","",F84+J84+G84+H84+D84*K84)</f>
        <v/>
      </c>
      <c r="P84" s="9" t="str">
        <f aca="false">IF($C84="","",(1-I84)*M84-I84*O84)</f>
        <v/>
      </c>
      <c r="Q84" s="10" t="str">
        <f aca="false">IF($C84="","",IF(C84=0,0,P84/C84))</f>
        <v/>
      </c>
      <c r="R84" s="9" t="str">
        <f aca="false">IF($C84="","",(1-I84)*(C84-D84-L84-F84-G84)-I84*(F84+J84+G84+D84*K84))</f>
        <v/>
      </c>
      <c r="S84" s="11" t="str">
        <f aca="false">IF($C84="","",IF(R84&gt;0,C84/R84,"Reklam yok"))</f>
        <v/>
      </c>
      <c r="T84" s="12" t="str">
        <f aca="false">IF($C84="","",IF(P84&lt;0,"Zarar",IF(Q84&lt;'Aylık Başabaş'!$B$7,"Riskli","Kârlı")))</f>
        <v/>
      </c>
    </row>
    <row r="85" customFormat="false" ht="15" hidden="false" customHeight="false" outlineLevel="0" collapsed="false">
      <c r="A85" s="6"/>
      <c r="B85" s="6"/>
      <c r="C85" s="7"/>
      <c r="D85" s="7"/>
      <c r="E85" s="8"/>
      <c r="F85" s="7"/>
      <c r="G85" s="7"/>
      <c r="H85" s="7"/>
      <c r="I85" s="8"/>
      <c r="J85" s="7"/>
      <c r="K85" s="8"/>
      <c r="L85" s="9" t="str">
        <f aca="false">IF($C85="","",C85*E85)</f>
        <v/>
      </c>
      <c r="M85" s="9" t="str">
        <f aca="false">IF($C85="","",C85-D85-L85-F85-G85-H85)</f>
        <v/>
      </c>
      <c r="N85" s="10" t="str">
        <f aca="false">IF($C85="","",IF(C85=0,0,M85/C85))</f>
        <v/>
      </c>
      <c r="O85" s="9" t="str">
        <f aca="false">IF($C85="","",F85+J85+G85+H85+D85*K85)</f>
        <v/>
      </c>
      <c r="P85" s="9" t="str">
        <f aca="false">IF($C85="","",(1-I85)*M85-I85*O85)</f>
        <v/>
      </c>
      <c r="Q85" s="10" t="str">
        <f aca="false">IF($C85="","",IF(C85=0,0,P85/C85))</f>
        <v/>
      </c>
      <c r="R85" s="9" t="str">
        <f aca="false">IF($C85="","",(1-I85)*(C85-D85-L85-F85-G85)-I85*(F85+J85+G85+D85*K85))</f>
        <v/>
      </c>
      <c r="S85" s="11" t="str">
        <f aca="false">IF($C85="","",IF(R85&gt;0,C85/R85,"Reklam yok"))</f>
        <v/>
      </c>
      <c r="T85" s="12" t="str">
        <f aca="false">IF($C85="","",IF(P85&lt;0,"Zarar",IF(Q85&lt;'Aylık Başabaş'!$B$7,"Riskli","Kârlı")))</f>
        <v/>
      </c>
    </row>
    <row r="86" customFormat="false" ht="15" hidden="false" customHeight="false" outlineLevel="0" collapsed="false">
      <c r="A86" s="6"/>
      <c r="B86" s="6"/>
      <c r="C86" s="7"/>
      <c r="D86" s="7"/>
      <c r="E86" s="8"/>
      <c r="F86" s="7"/>
      <c r="G86" s="7"/>
      <c r="H86" s="7"/>
      <c r="I86" s="8"/>
      <c r="J86" s="7"/>
      <c r="K86" s="8"/>
      <c r="L86" s="9" t="str">
        <f aca="false">IF($C86="","",C86*E86)</f>
        <v/>
      </c>
      <c r="M86" s="9" t="str">
        <f aca="false">IF($C86="","",C86-D86-L86-F86-G86-H86)</f>
        <v/>
      </c>
      <c r="N86" s="10" t="str">
        <f aca="false">IF($C86="","",IF(C86=0,0,M86/C86))</f>
        <v/>
      </c>
      <c r="O86" s="9" t="str">
        <f aca="false">IF($C86="","",F86+J86+G86+H86+D86*K86)</f>
        <v/>
      </c>
      <c r="P86" s="9" t="str">
        <f aca="false">IF($C86="","",(1-I86)*M86-I86*O86)</f>
        <v/>
      </c>
      <c r="Q86" s="10" t="str">
        <f aca="false">IF($C86="","",IF(C86=0,0,P86/C86))</f>
        <v/>
      </c>
      <c r="R86" s="9" t="str">
        <f aca="false">IF($C86="","",(1-I86)*(C86-D86-L86-F86-G86)-I86*(F86+J86+G86+D86*K86))</f>
        <v/>
      </c>
      <c r="S86" s="11" t="str">
        <f aca="false">IF($C86="","",IF(R86&gt;0,C86/R86,"Reklam yok"))</f>
        <v/>
      </c>
      <c r="T86" s="12" t="str">
        <f aca="false">IF($C86="","",IF(P86&lt;0,"Zarar",IF(Q86&lt;'Aylık Başabaş'!$B$7,"Riskli","Kârlı")))</f>
        <v/>
      </c>
    </row>
    <row r="87" customFormat="false" ht="15" hidden="false" customHeight="false" outlineLevel="0" collapsed="false">
      <c r="A87" s="6"/>
      <c r="B87" s="6"/>
      <c r="C87" s="7"/>
      <c r="D87" s="7"/>
      <c r="E87" s="8"/>
      <c r="F87" s="7"/>
      <c r="G87" s="7"/>
      <c r="H87" s="7"/>
      <c r="I87" s="8"/>
      <c r="J87" s="7"/>
      <c r="K87" s="8"/>
      <c r="L87" s="9" t="str">
        <f aca="false">IF($C87="","",C87*E87)</f>
        <v/>
      </c>
      <c r="M87" s="9" t="str">
        <f aca="false">IF($C87="","",C87-D87-L87-F87-G87-H87)</f>
        <v/>
      </c>
      <c r="N87" s="10" t="str">
        <f aca="false">IF($C87="","",IF(C87=0,0,M87/C87))</f>
        <v/>
      </c>
      <c r="O87" s="9" t="str">
        <f aca="false">IF($C87="","",F87+J87+G87+H87+D87*K87)</f>
        <v/>
      </c>
      <c r="P87" s="9" t="str">
        <f aca="false">IF($C87="","",(1-I87)*M87-I87*O87)</f>
        <v/>
      </c>
      <c r="Q87" s="10" t="str">
        <f aca="false">IF($C87="","",IF(C87=0,0,P87/C87))</f>
        <v/>
      </c>
      <c r="R87" s="9" t="str">
        <f aca="false">IF($C87="","",(1-I87)*(C87-D87-L87-F87-G87)-I87*(F87+J87+G87+D87*K87))</f>
        <v/>
      </c>
      <c r="S87" s="11" t="str">
        <f aca="false">IF($C87="","",IF(R87&gt;0,C87/R87,"Reklam yok"))</f>
        <v/>
      </c>
      <c r="T87" s="12" t="str">
        <f aca="false">IF($C87="","",IF(P87&lt;0,"Zarar",IF(Q87&lt;'Aylık Başabaş'!$B$7,"Riskli","Kârlı")))</f>
        <v/>
      </c>
    </row>
    <row r="88" customFormat="false" ht="15" hidden="false" customHeight="false" outlineLevel="0" collapsed="false">
      <c r="A88" s="6"/>
      <c r="B88" s="6"/>
      <c r="C88" s="7"/>
      <c r="D88" s="7"/>
      <c r="E88" s="8"/>
      <c r="F88" s="7"/>
      <c r="G88" s="7"/>
      <c r="H88" s="7"/>
      <c r="I88" s="8"/>
      <c r="J88" s="7"/>
      <c r="K88" s="8"/>
      <c r="L88" s="9" t="str">
        <f aca="false">IF($C88="","",C88*E88)</f>
        <v/>
      </c>
      <c r="M88" s="9" t="str">
        <f aca="false">IF($C88="","",C88-D88-L88-F88-G88-H88)</f>
        <v/>
      </c>
      <c r="N88" s="10" t="str">
        <f aca="false">IF($C88="","",IF(C88=0,0,M88/C88))</f>
        <v/>
      </c>
      <c r="O88" s="9" t="str">
        <f aca="false">IF($C88="","",F88+J88+G88+H88+D88*K88)</f>
        <v/>
      </c>
      <c r="P88" s="9" t="str">
        <f aca="false">IF($C88="","",(1-I88)*M88-I88*O88)</f>
        <v/>
      </c>
      <c r="Q88" s="10" t="str">
        <f aca="false">IF($C88="","",IF(C88=0,0,P88/C88))</f>
        <v/>
      </c>
      <c r="R88" s="9" t="str">
        <f aca="false">IF($C88="","",(1-I88)*(C88-D88-L88-F88-G88)-I88*(F88+J88+G88+D88*K88))</f>
        <v/>
      </c>
      <c r="S88" s="11" t="str">
        <f aca="false">IF($C88="","",IF(R88&gt;0,C88/R88,"Reklam yok"))</f>
        <v/>
      </c>
      <c r="T88" s="12" t="str">
        <f aca="false">IF($C88="","",IF(P88&lt;0,"Zarar",IF(Q88&lt;'Aylık Başabaş'!$B$7,"Riskli","Kârlı")))</f>
        <v/>
      </c>
    </row>
    <row r="89" customFormat="false" ht="15" hidden="false" customHeight="false" outlineLevel="0" collapsed="false">
      <c r="A89" s="6"/>
      <c r="B89" s="6"/>
      <c r="C89" s="7"/>
      <c r="D89" s="7"/>
      <c r="E89" s="8"/>
      <c r="F89" s="7"/>
      <c r="G89" s="7"/>
      <c r="H89" s="7"/>
      <c r="I89" s="8"/>
      <c r="J89" s="7"/>
      <c r="K89" s="8"/>
      <c r="L89" s="9" t="str">
        <f aca="false">IF($C89="","",C89*E89)</f>
        <v/>
      </c>
      <c r="M89" s="9" t="str">
        <f aca="false">IF($C89="","",C89-D89-L89-F89-G89-H89)</f>
        <v/>
      </c>
      <c r="N89" s="10" t="str">
        <f aca="false">IF($C89="","",IF(C89=0,0,M89/C89))</f>
        <v/>
      </c>
      <c r="O89" s="9" t="str">
        <f aca="false">IF($C89="","",F89+J89+G89+H89+D89*K89)</f>
        <v/>
      </c>
      <c r="P89" s="9" t="str">
        <f aca="false">IF($C89="","",(1-I89)*M89-I89*O89)</f>
        <v/>
      </c>
      <c r="Q89" s="10" t="str">
        <f aca="false">IF($C89="","",IF(C89=0,0,P89/C89))</f>
        <v/>
      </c>
      <c r="R89" s="9" t="str">
        <f aca="false">IF($C89="","",(1-I89)*(C89-D89-L89-F89-G89)-I89*(F89+J89+G89+D89*K89))</f>
        <v/>
      </c>
      <c r="S89" s="11" t="str">
        <f aca="false">IF($C89="","",IF(R89&gt;0,C89/R89,"Reklam yok"))</f>
        <v/>
      </c>
      <c r="T89" s="12" t="str">
        <f aca="false">IF($C89="","",IF(P89&lt;0,"Zarar",IF(Q89&lt;'Aylık Başabaş'!$B$7,"Riskli","Kârlı")))</f>
        <v/>
      </c>
    </row>
    <row r="90" customFormat="false" ht="15" hidden="false" customHeight="false" outlineLevel="0" collapsed="false">
      <c r="A90" s="6"/>
      <c r="B90" s="6"/>
      <c r="C90" s="7"/>
      <c r="D90" s="7"/>
      <c r="E90" s="8"/>
      <c r="F90" s="7"/>
      <c r="G90" s="7"/>
      <c r="H90" s="7"/>
      <c r="I90" s="8"/>
      <c r="J90" s="7"/>
      <c r="K90" s="8"/>
      <c r="L90" s="9" t="str">
        <f aca="false">IF($C90="","",C90*E90)</f>
        <v/>
      </c>
      <c r="M90" s="9" t="str">
        <f aca="false">IF($C90="","",C90-D90-L90-F90-G90-H90)</f>
        <v/>
      </c>
      <c r="N90" s="10" t="str">
        <f aca="false">IF($C90="","",IF(C90=0,0,M90/C90))</f>
        <v/>
      </c>
      <c r="O90" s="9" t="str">
        <f aca="false">IF($C90="","",F90+J90+G90+H90+D90*K90)</f>
        <v/>
      </c>
      <c r="P90" s="9" t="str">
        <f aca="false">IF($C90="","",(1-I90)*M90-I90*O90)</f>
        <v/>
      </c>
      <c r="Q90" s="10" t="str">
        <f aca="false">IF($C90="","",IF(C90=0,0,P90/C90))</f>
        <v/>
      </c>
      <c r="R90" s="9" t="str">
        <f aca="false">IF($C90="","",(1-I90)*(C90-D90-L90-F90-G90)-I90*(F90+J90+G90+D90*K90))</f>
        <v/>
      </c>
      <c r="S90" s="11" t="str">
        <f aca="false">IF($C90="","",IF(R90&gt;0,C90/R90,"Reklam yok"))</f>
        <v/>
      </c>
      <c r="T90" s="12" t="str">
        <f aca="false">IF($C90="","",IF(P90&lt;0,"Zarar",IF(Q90&lt;'Aylık Başabaş'!$B$7,"Riskli","Kârlı")))</f>
        <v/>
      </c>
    </row>
    <row r="91" customFormat="false" ht="15" hidden="false" customHeight="false" outlineLevel="0" collapsed="false">
      <c r="A91" s="6"/>
      <c r="B91" s="6"/>
      <c r="C91" s="7"/>
      <c r="D91" s="7"/>
      <c r="E91" s="8"/>
      <c r="F91" s="7"/>
      <c r="G91" s="7"/>
      <c r="H91" s="7"/>
      <c r="I91" s="8"/>
      <c r="J91" s="7"/>
      <c r="K91" s="8"/>
      <c r="L91" s="9" t="str">
        <f aca="false">IF($C91="","",C91*E91)</f>
        <v/>
      </c>
      <c r="M91" s="9" t="str">
        <f aca="false">IF($C91="","",C91-D91-L91-F91-G91-H91)</f>
        <v/>
      </c>
      <c r="N91" s="10" t="str">
        <f aca="false">IF($C91="","",IF(C91=0,0,M91/C91))</f>
        <v/>
      </c>
      <c r="O91" s="9" t="str">
        <f aca="false">IF($C91="","",F91+J91+G91+H91+D91*K91)</f>
        <v/>
      </c>
      <c r="P91" s="9" t="str">
        <f aca="false">IF($C91="","",(1-I91)*M91-I91*O91)</f>
        <v/>
      </c>
      <c r="Q91" s="10" t="str">
        <f aca="false">IF($C91="","",IF(C91=0,0,P91/C91))</f>
        <v/>
      </c>
      <c r="R91" s="9" t="str">
        <f aca="false">IF($C91="","",(1-I91)*(C91-D91-L91-F91-G91)-I91*(F91+J91+G91+D91*K91))</f>
        <v/>
      </c>
      <c r="S91" s="11" t="str">
        <f aca="false">IF($C91="","",IF(R91&gt;0,C91/R91,"Reklam yok"))</f>
        <v/>
      </c>
      <c r="T91" s="12" t="str">
        <f aca="false">IF($C91="","",IF(P91&lt;0,"Zarar",IF(Q91&lt;'Aylık Başabaş'!$B$7,"Riskli","Kârlı")))</f>
        <v/>
      </c>
    </row>
    <row r="92" customFormat="false" ht="15" hidden="false" customHeight="false" outlineLevel="0" collapsed="false">
      <c r="A92" s="6"/>
      <c r="B92" s="6"/>
      <c r="C92" s="7"/>
      <c r="D92" s="7"/>
      <c r="E92" s="8"/>
      <c r="F92" s="7"/>
      <c r="G92" s="7"/>
      <c r="H92" s="7"/>
      <c r="I92" s="8"/>
      <c r="J92" s="7"/>
      <c r="K92" s="8"/>
      <c r="L92" s="9" t="str">
        <f aca="false">IF($C92="","",C92*E92)</f>
        <v/>
      </c>
      <c r="M92" s="9" t="str">
        <f aca="false">IF($C92="","",C92-D92-L92-F92-G92-H92)</f>
        <v/>
      </c>
      <c r="N92" s="10" t="str">
        <f aca="false">IF($C92="","",IF(C92=0,0,M92/C92))</f>
        <v/>
      </c>
      <c r="O92" s="9" t="str">
        <f aca="false">IF($C92="","",F92+J92+G92+H92+D92*K92)</f>
        <v/>
      </c>
      <c r="P92" s="9" t="str">
        <f aca="false">IF($C92="","",(1-I92)*M92-I92*O92)</f>
        <v/>
      </c>
      <c r="Q92" s="10" t="str">
        <f aca="false">IF($C92="","",IF(C92=0,0,P92/C92))</f>
        <v/>
      </c>
      <c r="R92" s="9" t="str">
        <f aca="false">IF($C92="","",(1-I92)*(C92-D92-L92-F92-G92)-I92*(F92+J92+G92+D92*K92))</f>
        <v/>
      </c>
      <c r="S92" s="11" t="str">
        <f aca="false">IF($C92="","",IF(R92&gt;0,C92/R92,"Reklam yok"))</f>
        <v/>
      </c>
      <c r="T92" s="12" t="str">
        <f aca="false">IF($C92="","",IF(P92&lt;0,"Zarar",IF(Q92&lt;'Aylık Başabaş'!$B$7,"Riskli","Kârlı")))</f>
        <v/>
      </c>
    </row>
    <row r="93" customFormat="false" ht="15" hidden="false" customHeight="false" outlineLevel="0" collapsed="false">
      <c r="A93" s="6"/>
      <c r="B93" s="6"/>
      <c r="C93" s="7"/>
      <c r="D93" s="7"/>
      <c r="E93" s="8"/>
      <c r="F93" s="7"/>
      <c r="G93" s="7"/>
      <c r="H93" s="7"/>
      <c r="I93" s="8"/>
      <c r="J93" s="7"/>
      <c r="K93" s="8"/>
      <c r="L93" s="9" t="str">
        <f aca="false">IF($C93="","",C93*E93)</f>
        <v/>
      </c>
      <c r="M93" s="9" t="str">
        <f aca="false">IF($C93="","",C93-D93-L93-F93-G93-H93)</f>
        <v/>
      </c>
      <c r="N93" s="10" t="str">
        <f aca="false">IF($C93="","",IF(C93=0,0,M93/C93))</f>
        <v/>
      </c>
      <c r="O93" s="9" t="str">
        <f aca="false">IF($C93="","",F93+J93+G93+H93+D93*K93)</f>
        <v/>
      </c>
      <c r="P93" s="9" t="str">
        <f aca="false">IF($C93="","",(1-I93)*M93-I93*O93)</f>
        <v/>
      </c>
      <c r="Q93" s="10" t="str">
        <f aca="false">IF($C93="","",IF(C93=0,0,P93/C93))</f>
        <v/>
      </c>
      <c r="R93" s="9" t="str">
        <f aca="false">IF($C93="","",(1-I93)*(C93-D93-L93-F93-G93)-I93*(F93+J93+G93+D93*K93))</f>
        <v/>
      </c>
      <c r="S93" s="11" t="str">
        <f aca="false">IF($C93="","",IF(R93&gt;0,C93/R93,"Reklam yok"))</f>
        <v/>
      </c>
      <c r="T93" s="12" t="str">
        <f aca="false">IF($C93="","",IF(P93&lt;0,"Zarar",IF(Q93&lt;'Aylık Başabaş'!$B$7,"Riskli","Kârlı")))</f>
        <v/>
      </c>
    </row>
    <row r="94" customFormat="false" ht="15" hidden="false" customHeight="false" outlineLevel="0" collapsed="false">
      <c r="A94" s="6"/>
      <c r="B94" s="6"/>
      <c r="C94" s="7"/>
      <c r="D94" s="7"/>
      <c r="E94" s="8"/>
      <c r="F94" s="7"/>
      <c r="G94" s="7"/>
      <c r="H94" s="7"/>
      <c r="I94" s="8"/>
      <c r="J94" s="7"/>
      <c r="K94" s="8"/>
      <c r="L94" s="9" t="str">
        <f aca="false">IF($C94="","",C94*E94)</f>
        <v/>
      </c>
      <c r="M94" s="9" t="str">
        <f aca="false">IF($C94="","",C94-D94-L94-F94-G94-H94)</f>
        <v/>
      </c>
      <c r="N94" s="10" t="str">
        <f aca="false">IF($C94="","",IF(C94=0,0,M94/C94))</f>
        <v/>
      </c>
      <c r="O94" s="9" t="str">
        <f aca="false">IF($C94="","",F94+J94+G94+H94+D94*K94)</f>
        <v/>
      </c>
      <c r="P94" s="9" t="str">
        <f aca="false">IF($C94="","",(1-I94)*M94-I94*O94)</f>
        <v/>
      </c>
      <c r="Q94" s="10" t="str">
        <f aca="false">IF($C94="","",IF(C94=0,0,P94/C94))</f>
        <v/>
      </c>
      <c r="R94" s="9" t="str">
        <f aca="false">IF($C94="","",(1-I94)*(C94-D94-L94-F94-G94)-I94*(F94+J94+G94+D94*K94))</f>
        <v/>
      </c>
      <c r="S94" s="11" t="str">
        <f aca="false">IF($C94="","",IF(R94&gt;0,C94/R94,"Reklam yok"))</f>
        <v/>
      </c>
      <c r="T94" s="12" t="str">
        <f aca="false">IF($C94="","",IF(P94&lt;0,"Zarar",IF(Q94&lt;'Aylık Başabaş'!$B$7,"Riskli","Kârlı")))</f>
        <v/>
      </c>
    </row>
    <row r="95" customFormat="false" ht="15" hidden="false" customHeight="false" outlineLevel="0" collapsed="false">
      <c r="A95" s="6"/>
      <c r="B95" s="6"/>
      <c r="C95" s="7"/>
      <c r="D95" s="7"/>
      <c r="E95" s="8"/>
      <c r="F95" s="7"/>
      <c r="G95" s="7"/>
      <c r="H95" s="7"/>
      <c r="I95" s="8"/>
      <c r="J95" s="7"/>
      <c r="K95" s="8"/>
      <c r="L95" s="9" t="str">
        <f aca="false">IF($C95="","",C95*E95)</f>
        <v/>
      </c>
      <c r="M95" s="9" t="str">
        <f aca="false">IF($C95="","",C95-D95-L95-F95-G95-H95)</f>
        <v/>
      </c>
      <c r="N95" s="10" t="str">
        <f aca="false">IF($C95="","",IF(C95=0,0,M95/C95))</f>
        <v/>
      </c>
      <c r="O95" s="9" t="str">
        <f aca="false">IF($C95="","",F95+J95+G95+H95+D95*K95)</f>
        <v/>
      </c>
      <c r="P95" s="9" t="str">
        <f aca="false">IF($C95="","",(1-I95)*M95-I95*O95)</f>
        <v/>
      </c>
      <c r="Q95" s="10" t="str">
        <f aca="false">IF($C95="","",IF(C95=0,0,P95/C95))</f>
        <v/>
      </c>
      <c r="R95" s="9" t="str">
        <f aca="false">IF($C95="","",(1-I95)*(C95-D95-L95-F95-G95)-I95*(F95+J95+G95+D95*K95))</f>
        <v/>
      </c>
      <c r="S95" s="11" t="str">
        <f aca="false">IF($C95="","",IF(R95&gt;0,C95/R95,"Reklam yok"))</f>
        <v/>
      </c>
      <c r="T95" s="12" t="str">
        <f aca="false">IF($C95="","",IF(P95&lt;0,"Zarar",IF(Q95&lt;'Aylık Başabaş'!$B$7,"Riskli","Kârlı")))</f>
        <v/>
      </c>
    </row>
    <row r="96" customFormat="false" ht="15" hidden="false" customHeight="false" outlineLevel="0" collapsed="false">
      <c r="A96" s="6"/>
      <c r="B96" s="6"/>
      <c r="C96" s="7"/>
      <c r="D96" s="7"/>
      <c r="E96" s="8"/>
      <c r="F96" s="7"/>
      <c r="G96" s="7"/>
      <c r="H96" s="7"/>
      <c r="I96" s="8"/>
      <c r="J96" s="7"/>
      <c r="K96" s="8"/>
      <c r="L96" s="9" t="str">
        <f aca="false">IF($C96="","",C96*E96)</f>
        <v/>
      </c>
      <c r="M96" s="9" t="str">
        <f aca="false">IF($C96="","",C96-D96-L96-F96-G96-H96)</f>
        <v/>
      </c>
      <c r="N96" s="10" t="str">
        <f aca="false">IF($C96="","",IF(C96=0,0,M96/C96))</f>
        <v/>
      </c>
      <c r="O96" s="9" t="str">
        <f aca="false">IF($C96="","",F96+J96+G96+H96+D96*K96)</f>
        <v/>
      </c>
      <c r="P96" s="9" t="str">
        <f aca="false">IF($C96="","",(1-I96)*M96-I96*O96)</f>
        <v/>
      </c>
      <c r="Q96" s="10" t="str">
        <f aca="false">IF($C96="","",IF(C96=0,0,P96/C96))</f>
        <v/>
      </c>
      <c r="R96" s="9" t="str">
        <f aca="false">IF($C96="","",(1-I96)*(C96-D96-L96-F96-G96)-I96*(F96+J96+G96+D96*K96))</f>
        <v/>
      </c>
      <c r="S96" s="11" t="str">
        <f aca="false">IF($C96="","",IF(R96&gt;0,C96/R96,"Reklam yok"))</f>
        <v/>
      </c>
      <c r="T96" s="12" t="str">
        <f aca="false">IF($C96="","",IF(P96&lt;0,"Zarar",IF(Q96&lt;'Aylık Başabaş'!$B$7,"Riskli","Kârlı")))</f>
        <v/>
      </c>
    </row>
    <row r="97" customFormat="false" ht="15" hidden="false" customHeight="false" outlineLevel="0" collapsed="false">
      <c r="A97" s="6"/>
      <c r="B97" s="6"/>
      <c r="C97" s="7"/>
      <c r="D97" s="7"/>
      <c r="E97" s="8"/>
      <c r="F97" s="7"/>
      <c r="G97" s="7"/>
      <c r="H97" s="7"/>
      <c r="I97" s="8"/>
      <c r="J97" s="7"/>
      <c r="K97" s="8"/>
      <c r="L97" s="9" t="str">
        <f aca="false">IF($C97="","",C97*E97)</f>
        <v/>
      </c>
      <c r="M97" s="9" t="str">
        <f aca="false">IF($C97="","",C97-D97-L97-F97-G97-H97)</f>
        <v/>
      </c>
      <c r="N97" s="10" t="str">
        <f aca="false">IF($C97="","",IF(C97=0,0,M97/C97))</f>
        <v/>
      </c>
      <c r="O97" s="9" t="str">
        <f aca="false">IF($C97="","",F97+J97+G97+H97+D97*K97)</f>
        <v/>
      </c>
      <c r="P97" s="9" t="str">
        <f aca="false">IF($C97="","",(1-I97)*M97-I97*O97)</f>
        <v/>
      </c>
      <c r="Q97" s="10" t="str">
        <f aca="false">IF($C97="","",IF(C97=0,0,P97/C97))</f>
        <v/>
      </c>
      <c r="R97" s="9" t="str">
        <f aca="false">IF($C97="","",(1-I97)*(C97-D97-L97-F97-G97)-I97*(F97+J97+G97+D97*K97))</f>
        <v/>
      </c>
      <c r="S97" s="11" t="str">
        <f aca="false">IF($C97="","",IF(R97&gt;0,C97/R97,"Reklam yok"))</f>
        <v/>
      </c>
      <c r="T97" s="12" t="str">
        <f aca="false">IF($C97="","",IF(P97&lt;0,"Zarar",IF(Q97&lt;'Aylık Başabaş'!$B$7,"Riskli","Kârlı")))</f>
        <v/>
      </c>
    </row>
    <row r="98" customFormat="false" ht="15" hidden="false" customHeight="false" outlineLevel="0" collapsed="false">
      <c r="A98" s="6"/>
      <c r="B98" s="6"/>
      <c r="C98" s="7"/>
      <c r="D98" s="7"/>
      <c r="E98" s="8"/>
      <c r="F98" s="7"/>
      <c r="G98" s="7"/>
      <c r="H98" s="7"/>
      <c r="I98" s="8"/>
      <c r="J98" s="7"/>
      <c r="K98" s="8"/>
      <c r="L98" s="9" t="str">
        <f aca="false">IF($C98="","",C98*E98)</f>
        <v/>
      </c>
      <c r="M98" s="9" t="str">
        <f aca="false">IF($C98="","",C98-D98-L98-F98-G98-H98)</f>
        <v/>
      </c>
      <c r="N98" s="10" t="str">
        <f aca="false">IF($C98="","",IF(C98=0,0,M98/C98))</f>
        <v/>
      </c>
      <c r="O98" s="9" t="str">
        <f aca="false">IF($C98="","",F98+J98+G98+H98+D98*K98)</f>
        <v/>
      </c>
      <c r="P98" s="9" t="str">
        <f aca="false">IF($C98="","",(1-I98)*M98-I98*O98)</f>
        <v/>
      </c>
      <c r="Q98" s="10" t="str">
        <f aca="false">IF($C98="","",IF(C98=0,0,P98/C98))</f>
        <v/>
      </c>
      <c r="R98" s="9" t="str">
        <f aca="false">IF($C98="","",(1-I98)*(C98-D98-L98-F98-G98)-I98*(F98+J98+G98+D98*K98))</f>
        <v/>
      </c>
      <c r="S98" s="11" t="str">
        <f aca="false">IF($C98="","",IF(R98&gt;0,C98/R98,"Reklam yok"))</f>
        <v/>
      </c>
      <c r="T98" s="12" t="str">
        <f aca="false">IF($C98="","",IF(P98&lt;0,"Zarar",IF(Q98&lt;'Aylık Başabaş'!$B$7,"Riskli","Kârlı")))</f>
        <v/>
      </c>
    </row>
    <row r="99" customFormat="false" ht="15" hidden="false" customHeight="false" outlineLevel="0" collapsed="false">
      <c r="A99" s="6"/>
      <c r="B99" s="6"/>
      <c r="C99" s="7"/>
      <c r="D99" s="7"/>
      <c r="E99" s="8"/>
      <c r="F99" s="7"/>
      <c r="G99" s="7"/>
      <c r="H99" s="7"/>
      <c r="I99" s="8"/>
      <c r="J99" s="7"/>
      <c r="K99" s="8"/>
      <c r="L99" s="9" t="str">
        <f aca="false">IF($C99="","",C99*E99)</f>
        <v/>
      </c>
      <c r="M99" s="9" t="str">
        <f aca="false">IF($C99="","",C99-D99-L99-F99-G99-H99)</f>
        <v/>
      </c>
      <c r="N99" s="10" t="str">
        <f aca="false">IF($C99="","",IF(C99=0,0,M99/C99))</f>
        <v/>
      </c>
      <c r="O99" s="9" t="str">
        <f aca="false">IF($C99="","",F99+J99+G99+H99+D99*K99)</f>
        <v/>
      </c>
      <c r="P99" s="9" t="str">
        <f aca="false">IF($C99="","",(1-I99)*M99-I99*O99)</f>
        <v/>
      </c>
      <c r="Q99" s="10" t="str">
        <f aca="false">IF($C99="","",IF(C99=0,0,P99/C99))</f>
        <v/>
      </c>
      <c r="R99" s="9" t="str">
        <f aca="false">IF($C99="","",(1-I99)*(C99-D99-L99-F99-G99)-I99*(F99+J99+G99+D99*K99))</f>
        <v/>
      </c>
      <c r="S99" s="11" t="str">
        <f aca="false">IF($C99="","",IF(R99&gt;0,C99/R99,"Reklam yok"))</f>
        <v/>
      </c>
      <c r="T99" s="12" t="str">
        <f aca="false">IF($C99="","",IF(P99&lt;0,"Zarar",IF(Q99&lt;'Aylık Başabaş'!$B$7,"Riskli","Kârlı")))</f>
        <v/>
      </c>
    </row>
    <row r="100" customFormat="false" ht="15" hidden="false" customHeight="false" outlineLevel="0" collapsed="false">
      <c r="A100" s="6"/>
      <c r="B100" s="6"/>
      <c r="C100" s="7"/>
      <c r="D100" s="7"/>
      <c r="E100" s="8"/>
      <c r="F100" s="7"/>
      <c r="G100" s="7"/>
      <c r="H100" s="7"/>
      <c r="I100" s="8"/>
      <c r="J100" s="7"/>
      <c r="K100" s="8"/>
      <c r="L100" s="9" t="str">
        <f aca="false">IF($C100="","",C100*E100)</f>
        <v/>
      </c>
      <c r="M100" s="9" t="str">
        <f aca="false">IF($C100="","",C100-D100-L100-F100-G100-H100)</f>
        <v/>
      </c>
      <c r="N100" s="10" t="str">
        <f aca="false">IF($C100="","",IF(C100=0,0,M100/C100))</f>
        <v/>
      </c>
      <c r="O100" s="9" t="str">
        <f aca="false">IF($C100="","",F100+J100+G100+H100+D100*K100)</f>
        <v/>
      </c>
      <c r="P100" s="9" t="str">
        <f aca="false">IF($C100="","",(1-I100)*M100-I100*O100)</f>
        <v/>
      </c>
      <c r="Q100" s="10" t="str">
        <f aca="false">IF($C100="","",IF(C100=0,0,P100/C100))</f>
        <v/>
      </c>
      <c r="R100" s="9" t="str">
        <f aca="false">IF($C100="","",(1-I100)*(C100-D100-L100-F100-G100)-I100*(F100+J100+G100+D100*K100))</f>
        <v/>
      </c>
      <c r="S100" s="11" t="str">
        <f aca="false">IF($C100="","",IF(R100&gt;0,C100/R100,"Reklam yok"))</f>
        <v/>
      </c>
      <c r="T100" s="12" t="str">
        <f aca="false">IF($C100="","",IF(P100&lt;0,"Zarar",IF(Q100&lt;'Aylık Başabaş'!$B$7,"Riskli","Kârlı")))</f>
        <v/>
      </c>
    </row>
    <row r="101" customFormat="false" ht="15" hidden="false" customHeight="false" outlineLevel="0" collapsed="false">
      <c r="A101" s="6"/>
      <c r="B101" s="6"/>
      <c r="C101" s="7"/>
      <c r="D101" s="7"/>
      <c r="E101" s="8"/>
      <c r="F101" s="7"/>
      <c r="G101" s="7"/>
      <c r="H101" s="7"/>
      <c r="I101" s="8"/>
      <c r="J101" s="7"/>
      <c r="K101" s="8"/>
      <c r="L101" s="9" t="str">
        <f aca="false">IF($C101="","",C101*E101)</f>
        <v/>
      </c>
      <c r="M101" s="9" t="str">
        <f aca="false">IF($C101="","",C101-D101-L101-F101-G101-H101)</f>
        <v/>
      </c>
      <c r="N101" s="10" t="str">
        <f aca="false">IF($C101="","",IF(C101=0,0,M101/C101))</f>
        <v/>
      </c>
      <c r="O101" s="9" t="str">
        <f aca="false">IF($C101="","",F101+J101+G101+H101+D101*K101)</f>
        <v/>
      </c>
      <c r="P101" s="9" t="str">
        <f aca="false">IF($C101="","",(1-I101)*M101-I101*O101)</f>
        <v/>
      </c>
      <c r="Q101" s="10" t="str">
        <f aca="false">IF($C101="","",IF(C101=0,0,P101/C101))</f>
        <v/>
      </c>
      <c r="R101" s="9" t="str">
        <f aca="false">IF($C101="","",(1-I101)*(C101-D101-L101-F101-G101)-I101*(F101+J101+G101+D101*K101))</f>
        <v/>
      </c>
      <c r="S101" s="11" t="str">
        <f aca="false">IF($C101="","",IF(R101&gt;0,C101/R101,"Reklam yok"))</f>
        <v/>
      </c>
      <c r="T101" s="12" t="str">
        <f aca="false">IF($C101="","",IF(P101&lt;0,"Zarar",IF(Q101&lt;'Aylık Başabaş'!$B$7,"Riskli","Kârlı")))</f>
        <v/>
      </c>
    </row>
  </sheetData>
  <autoFilter ref="A1:T101"/>
  <conditionalFormatting sqref="T2:T101">
    <cfRule type="expression" priority="2" aboveAverage="0" equalAverage="0" bottom="0" percent="0" rank="0" text="" dxfId="6">
      <formula>$T2="Zarar"</formula>
    </cfRule>
    <cfRule type="expression" priority="3" aboveAverage="0" equalAverage="0" bottom="0" percent="0" rank="0" text="" dxfId="7">
      <formula>$T2="Riskli"</formula>
    </cfRule>
    <cfRule type="expression" priority="4" aboveAverage="0" equalAverage="0" bottom="0" percent="0" rank="0" text="" dxfId="8">
      <formula>$T2="Kârlı"</formula>
    </cfRule>
  </conditionalFormatting>
  <dataValidations count="1">
    <dataValidation allowBlank="false" error="0 ile %100 arasında bir değer girin (ör. %18)." errorStyle="stop" errorTitle="Yüzde girin" operator="between" showDropDown="false" showErrorMessage="true" showInputMessage="false" sqref="E2:E101 I2:I101 K2:K101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3" t="s">
        <v>38</v>
      </c>
    </row>
    <row r="3" customFormat="false" ht="22.35" hidden="false" customHeight="false" outlineLevel="0" collapsed="false">
      <c r="A3" s="14" t="s">
        <v>39</v>
      </c>
      <c r="B3" s="7" t="n">
        <v>5000</v>
      </c>
      <c r="C3" s="15" t="s">
        <v>40</v>
      </c>
    </row>
    <row r="4" customFormat="false" ht="22.35" hidden="false" customHeight="false" outlineLevel="0" collapsed="false">
      <c r="A4" s="14" t="s">
        <v>41</v>
      </c>
      <c r="B4" s="16" t="n">
        <f aca="false">IFERROR(AVERAGE(Ürünler!P2:P101),0)</f>
        <v>41.2</v>
      </c>
      <c r="C4" s="15" t="s">
        <v>42</v>
      </c>
    </row>
    <row r="5" customFormat="false" ht="15" hidden="false" customHeight="false" outlineLevel="0" collapsed="false">
      <c r="A5" s="14" t="s">
        <v>43</v>
      </c>
      <c r="B5" s="17" t="n">
        <f aca="false">IF(B4&gt;0,ROUNDUP(B3/B4,0),"Beklenen kâr pozitif değil")</f>
        <v>122</v>
      </c>
      <c r="C5" s="15" t="s">
        <v>44</v>
      </c>
    </row>
    <row r="7" customFormat="false" ht="15" hidden="false" customHeight="false" outlineLevel="0" collapsed="false">
      <c r="A7" s="14" t="s">
        <v>45</v>
      </c>
      <c r="B7" s="8" t="n">
        <v>0.05</v>
      </c>
      <c r="C7" s="15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2026-11-04T07:29:44Z</dcterms:created>
  <dc:creator>openpyxl</dc:creator>
  <dc:description/>
  <dc:language>en-US</dc:language>
  <cp:lastModifiedBy/>
  <dcterms:modified xsi:type="dcterms:W3CDTF">2026-11-04T07:29:45Z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